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04"/>
  <workbookPr/>
  <mc:AlternateContent xmlns:mc="http://schemas.openxmlformats.org/markup-compatibility/2006">
    <mc:Choice Requires="x15">
      <x15ac:absPath xmlns:x15ac="http://schemas.microsoft.com/office/spreadsheetml/2010/11/ac" url="C:\Users\Nicole Kalkhofer\Turnerbund Osterfeld 1911 e.V\Geschäftsführender Vorstand - Dokumente\3 Intern\Personal\3_Übungsleiter_Trainer\ÜL-Abrechnungen\"/>
    </mc:Choice>
  </mc:AlternateContent>
  <xr:revisionPtr revIDLastSave="13" documentId="8_{BC0FF0E3-D934-4E25-85DA-F9FF1C3CC554}" xr6:coauthVersionLast="47" xr6:coauthVersionMax="47" xr10:uidLastSave="{6A9816B9-FA36-4CF4-902B-D3339DB8A6B7}"/>
  <bookViews>
    <workbookView xWindow="0" yWindow="0" windowWidth="28800" windowHeight="12105" xr2:uid="{00000000-000D-0000-FFFF-FFFF00000000}"/>
  </bookViews>
  <sheets>
    <sheet name="Übungsleiterabrechnung" sheetId="1" r:id="rId1"/>
  </sheets>
  <definedNames>
    <definedName name="_xlnm.Print_Area" localSheetId="0">Übungsleiterabrechnung!$B$1:$AG$82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 i="1" l="1"/>
  <c r="X73" i="1"/>
  <c r="AG41" i="1" l="1"/>
  <c r="AG65" i="1"/>
  <c r="AG61" i="1"/>
  <c r="AG57" i="1"/>
  <c r="AG53" i="1"/>
  <c r="AG49" i="1"/>
  <c r="AG45" i="1"/>
  <c r="AG37" i="1"/>
  <c r="AG33" i="1"/>
  <c r="AG29" i="1"/>
  <c r="AG21" i="1"/>
  <c r="AG25" i="1" l="1"/>
  <c r="AF13" i="1" l="1"/>
  <c r="S68" i="1" l="1"/>
  <c r="B64" i="1"/>
  <c r="C64" i="1" s="1"/>
  <c r="D64" i="1" s="1"/>
  <c r="E64" i="1" s="1"/>
  <c r="F64" i="1" s="1"/>
  <c r="G64" i="1" s="1"/>
  <c r="H64" i="1" s="1"/>
  <c r="I64" i="1" s="1"/>
  <c r="J64" i="1" s="1"/>
  <c r="K64" i="1" s="1"/>
  <c r="L64" i="1" s="1"/>
  <c r="M64" i="1" s="1"/>
  <c r="N64" i="1" s="1"/>
  <c r="O64" i="1" s="1"/>
  <c r="P64" i="1" s="1"/>
  <c r="Q64" i="1" s="1"/>
  <c r="R64" i="1" s="1"/>
  <c r="S64" i="1" s="1"/>
  <c r="T64" i="1" s="1"/>
  <c r="U64" i="1" s="1"/>
  <c r="V64" i="1" s="1"/>
  <c r="W64" i="1" s="1"/>
  <c r="X64" i="1" s="1"/>
  <c r="Y64" i="1" s="1"/>
  <c r="Z64" i="1" s="1"/>
  <c r="AA64" i="1" s="1"/>
  <c r="AB64" i="1" s="1"/>
  <c r="AC64" i="1" s="1"/>
  <c r="AD64" i="1" s="1"/>
  <c r="AE64" i="1" s="1"/>
  <c r="AF64" i="1" s="1"/>
  <c r="B60" i="1"/>
  <c r="C60" i="1" s="1"/>
  <c r="D60" i="1" s="1"/>
  <c r="E60" i="1" s="1"/>
  <c r="F60" i="1" s="1"/>
  <c r="G60" i="1" s="1"/>
  <c r="H60" i="1" s="1"/>
  <c r="I60" i="1" s="1"/>
  <c r="J60" i="1" s="1"/>
  <c r="K60" i="1" s="1"/>
  <c r="L60" i="1" s="1"/>
  <c r="M60" i="1" s="1"/>
  <c r="N60" i="1" s="1"/>
  <c r="O60" i="1" s="1"/>
  <c r="P60" i="1" s="1"/>
  <c r="Q60" i="1" s="1"/>
  <c r="R60" i="1" s="1"/>
  <c r="S60" i="1" s="1"/>
  <c r="T60" i="1" s="1"/>
  <c r="U60" i="1" s="1"/>
  <c r="V60" i="1" s="1"/>
  <c r="W60" i="1" s="1"/>
  <c r="X60" i="1" s="1"/>
  <c r="Y60" i="1" s="1"/>
  <c r="Z60" i="1" s="1"/>
  <c r="AA60" i="1" s="1"/>
  <c r="AB60" i="1" s="1"/>
  <c r="AC60" i="1" s="1"/>
  <c r="AD60" i="1" s="1"/>
  <c r="AE60" i="1" s="1"/>
  <c r="B56" i="1"/>
  <c r="C56" i="1" s="1"/>
  <c r="D56" i="1" s="1"/>
  <c r="E56" i="1" s="1"/>
  <c r="F56" i="1" s="1"/>
  <c r="G56" i="1" s="1"/>
  <c r="H56" i="1" s="1"/>
  <c r="I56" i="1" s="1"/>
  <c r="J56" i="1" s="1"/>
  <c r="K56" i="1" s="1"/>
  <c r="L56" i="1" s="1"/>
  <c r="M56" i="1" s="1"/>
  <c r="N56" i="1" s="1"/>
  <c r="O56" i="1" s="1"/>
  <c r="P56" i="1" s="1"/>
  <c r="Q56" i="1" s="1"/>
  <c r="R56" i="1" s="1"/>
  <c r="S56" i="1" s="1"/>
  <c r="T56" i="1" s="1"/>
  <c r="U56" i="1" s="1"/>
  <c r="V56" i="1" s="1"/>
  <c r="W56" i="1" s="1"/>
  <c r="X56" i="1" s="1"/>
  <c r="Y56" i="1" s="1"/>
  <c r="Z56" i="1" s="1"/>
  <c r="AA56" i="1" s="1"/>
  <c r="AB56" i="1" s="1"/>
  <c r="AC56" i="1" s="1"/>
  <c r="AD56" i="1" s="1"/>
  <c r="AE56" i="1" s="1"/>
  <c r="AF56" i="1" s="1"/>
  <c r="B52" i="1"/>
  <c r="C52" i="1" s="1"/>
  <c r="D52" i="1" s="1"/>
  <c r="E52" i="1" s="1"/>
  <c r="F52" i="1" s="1"/>
  <c r="G52" i="1" s="1"/>
  <c r="H52" i="1" s="1"/>
  <c r="I52" i="1" s="1"/>
  <c r="J52" i="1" s="1"/>
  <c r="K52" i="1" s="1"/>
  <c r="L52" i="1" s="1"/>
  <c r="M52" i="1" s="1"/>
  <c r="N52" i="1" s="1"/>
  <c r="O52" i="1" s="1"/>
  <c r="P52" i="1" s="1"/>
  <c r="Q52" i="1" s="1"/>
  <c r="R52" i="1" s="1"/>
  <c r="S52" i="1" s="1"/>
  <c r="T52" i="1" s="1"/>
  <c r="U52" i="1" s="1"/>
  <c r="V52" i="1" s="1"/>
  <c r="W52" i="1" s="1"/>
  <c r="X52" i="1" s="1"/>
  <c r="Y52" i="1" s="1"/>
  <c r="Z52" i="1" s="1"/>
  <c r="AA52" i="1" s="1"/>
  <c r="AB52" i="1" s="1"/>
  <c r="AC52" i="1" s="1"/>
  <c r="AD52" i="1" s="1"/>
  <c r="AE52" i="1" s="1"/>
  <c r="B48" i="1"/>
  <c r="C48" i="1" s="1"/>
  <c r="D48" i="1" s="1"/>
  <c r="E48" i="1" s="1"/>
  <c r="F48" i="1" s="1"/>
  <c r="G48" i="1" s="1"/>
  <c r="H48" i="1" s="1"/>
  <c r="I48" i="1" s="1"/>
  <c r="J48" i="1" s="1"/>
  <c r="K48" i="1" s="1"/>
  <c r="L48" i="1" s="1"/>
  <c r="M48" i="1" s="1"/>
  <c r="N48" i="1" s="1"/>
  <c r="O48" i="1" s="1"/>
  <c r="P48" i="1" s="1"/>
  <c r="Q48" i="1" s="1"/>
  <c r="R48" i="1" s="1"/>
  <c r="S48" i="1" s="1"/>
  <c r="T48" i="1" s="1"/>
  <c r="U48" i="1" s="1"/>
  <c r="V48" i="1" s="1"/>
  <c r="W48" i="1" s="1"/>
  <c r="X48" i="1" s="1"/>
  <c r="Y48" i="1" s="1"/>
  <c r="Z48" i="1" s="1"/>
  <c r="AA48" i="1" s="1"/>
  <c r="AB48" i="1" s="1"/>
  <c r="AC48" i="1" s="1"/>
  <c r="AD48" i="1" s="1"/>
  <c r="AE48" i="1" s="1"/>
  <c r="AF48" i="1" s="1"/>
  <c r="B44" i="1"/>
  <c r="C44" i="1" s="1"/>
  <c r="D44" i="1" s="1"/>
  <c r="E44" i="1" s="1"/>
  <c r="F44" i="1" s="1"/>
  <c r="G44" i="1" s="1"/>
  <c r="H44" i="1" s="1"/>
  <c r="I44" i="1" s="1"/>
  <c r="J44" i="1" s="1"/>
  <c r="K44" i="1" s="1"/>
  <c r="L44" i="1" s="1"/>
  <c r="M44" i="1" s="1"/>
  <c r="N44" i="1" s="1"/>
  <c r="O44" i="1" s="1"/>
  <c r="P44" i="1" s="1"/>
  <c r="Q44" i="1" s="1"/>
  <c r="R44" i="1" s="1"/>
  <c r="S44" i="1" s="1"/>
  <c r="T44" i="1" s="1"/>
  <c r="U44" i="1" s="1"/>
  <c r="V44" i="1" s="1"/>
  <c r="W44" i="1" s="1"/>
  <c r="X44" i="1" s="1"/>
  <c r="Y44" i="1" s="1"/>
  <c r="Z44" i="1" s="1"/>
  <c r="AA44" i="1" s="1"/>
  <c r="AB44" i="1" s="1"/>
  <c r="AC44" i="1" s="1"/>
  <c r="AD44" i="1" s="1"/>
  <c r="AE44" i="1" s="1"/>
  <c r="AF44" i="1" s="1"/>
  <c r="B40" i="1"/>
  <c r="C40" i="1" s="1"/>
  <c r="D40" i="1" s="1"/>
  <c r="E40" i="1" s="1"/>
  <c r="F40" i="1" s="1"/>
  <c r="G40" i="1" s="1"/>
  <c r="H40" i="1" s="1"/>
  <c r="I40" i="1" s="1"/>
  <c r="J40" i="1" s="1"/>
  <c r="K40" i="1" s="1"/>
  <c r="L40" i="1" s="1"/>
  <c r="M40" i="1" s="1"/>
  <c r="N40" i="1" s="1"/>
  <c r="O40" i="1" s="1"/>
  <c r="P40" i="1" s="1"/>
  <c r="Q40" i="1" s="1"/>
  <c r="R40" i="1" s="1"/>
  <c r="S40" i="1" s="1"/>
  <c r="T40" i="1" s="1"/>
  <c r="U40" i="1" s="1"/>
  <c r="V40" i="1" s="1"/>
  <c r="W40" i="1" s="1"/>
  <c r="X40" i="1" s="1"/>
  <c r="Y40" i="1" s="1"/>
  <c r="Z40" i="1" s="1"/>
  <c r="AA40" i="1" s="1"/>
  <c r="AB40" i="1" s="1"/>
  <c r="AC40" i="1" s="1"/>
  <c r="AD40" i="1" s="1"/>
  <c r="AE40" i="1" s="1"/>
  <c r="B36" i="1"/>
  <c r="C36" i="1" s="1"/>
  <c r="D36" i="1" s="1"/>
  <c r="E36" i="1" s="1"/>
  <c r="F36" i="1" s="1"/>
  <c r="G36" i="1" s="1"/>
  <c r="H36" i="1" s="1"/>
  <c r="I36" i="1" s="1"/>
  <c r="J36" i="1" s="1"/>
  <c r="K36" i="1" s="1"/>
  <c r="L36" i="1" s="1"/>
  <c r="M36" i="1" s="1"/>
  <c r="N36" i="1" s="1"/>
  <c r="O36" i="1" s="1"/>
  <c r="P36" i="1" s="1"/>
  <c r="Q36" i="1" s="1"/>
  <c r="R36" i="1" s="1"/>
  <c r="S36" i="1" s="1"/>
  <c r="T36" i="1" s="1"/>
  <c r="U36" i="1" s="1"/>
  <c r="V36" i="1" s="1"/>
  <c r="W36" i="1" s="1"/>
  <c r="X36" i="1" s="1"/>
  <c r="Y36" i="1" s="1"/>
  <c r="Z36" i="1" s="1"/>
  <c r="AA36" i="1" s="1"/>
  <c r="AB36" i="1" s="1"/>
  <c r="AC36" i="1" s="1"/>
  <c r="AD36" i="1" s="1"/>
  <c r="AE36" i="1" s="1"/>
  <c r="AF36" i="1" s="1"/>
  <c r="B32" i="1"/>
  <c r="C32" i="1" s="1"/>
  <c r="D32" i="1" s="1"/>
  <c r="E32" i="1" s="1"/>
  <c r="F32" i="1" s="1"/>
  <c r="G32" i="1" s="1"/>
  <c r="H32" i="1" s="1"/>
  <c r="I32" i="1" s="1"/>
  <c r="J32" i="1" s="1"/>
  <c r="K32" i="1" s="1"/>
  <c r="L32" i="1" s="1"/>
  <c r="M32" i="1" s="1"/>
  <c r="N32" i="1" s="1"/>
  <c r="O32" i="1" s="1"/>
  <c r="P32" i="1" s="1"/>
  <c r="Q32" i="1" s="1"/>
  <c r="R32" i="1" s="1"/>
  <c r="S32" i="1" s="1"/>
  <c r="T32" i="1" s="1"/>
  <c r="U32" i="1" s="1"/>
  <c r="V32" i="1" s="1"/>
  <c r="W32" i="1" s="1"/>
  <c r="X32" i="1" s="1"/>
  <c r="Y32" i="1" s="1"/>
  <c r="Z32" i="1" s="1"/>
  <c r="AA32" i="1" s="1"/>
  <c r="AB32" i="1" s="1"/>
  <c r="AC32" i="1" s="1"/>
  <c r="AD32" i="1" s="1"/>
  <c r="AE32" i="1" s="1"/>
  <c r="B20" i="1"/>
  <c r="C20" i="1" s="1"/>
  <c r="D20" i="1" s="1"/>
  <c r="E20" i="1" s="1"/>
  <c r="F20" i="1" s="1"/>
  <c r="G20" i="1" s="1"/>
  <c r="H20" i="1" s="1"/>
  <c r="I20" i="1" s="1"/>
  <c r="J20" i="1" s="1"/>
  <c r="K20" i="1" s="1"/>
  <c r="L20" i="1" s="1"/>
  <c r="M20" i="1" s="1"/>
  <c r="N20" i="1" s="1"/>
  <c r="O20" i="1" s="1"/>
  <c r="P20" i="1" s="1"/>
  <c r="Q20" i="1" s="1"/>
  <c r="R20" i="1" s="1"/>
  <c r="S20" i="1" s="1"/>
  <c r="T20" i="1" s="1"/>
  <c r="U20" i="1" s="1"/>
  <c r="V20" i="1" s="1"/>
  <c r="W20" i="1" s="1"/>
  <c r="X20" i="1" s="1"/>
  <c r="Y20" i="1" s="1"/>
  <c r="Z20" i="1" s="1"/>
  <c r="AA20" i="1" s="1"/>
  <c r="AB20" i="1" s="1"/>
  <c r="AC20" i="1" s="1"/>
  <c r="AD20" i="1" s="1"/>
  <c r="AE20" i="1" s="1"/>
  <c r="AF20" i="1" s="1"/>
  <c r="B28" i="1"/>
  <c r="C28" i="1" s="1"/>
  <c r="D28" i="1" s="1"/>
  <c r="E28" i="1" s="1"/>
  <c r="F28" i="1" s="1"/>
  <c r="G28" i="1" s="1"/>
  <c r="H28" i="1" s="1"/>
  <c r="I28" i="1" s="1"/>
  <c r="J28" i="1" s="1"/>
  <c r="K28" i="1" s="1"/>
  <c r="L28" i="1" s="1"/>
  <c r="M28" i="1" s="1"/>
  <c r="N28" i="1" s="1"/>
  <c r="O28" i="1" s="1"/>
  <c r="P28" i="1" s="1"/>
  <c r="Q28" i="1" s="1"/>
  <c r="R28" i="1" s="1"/>
  <c r="S28" i="1" s="1"/>
  <c r="T28" i="1" s="1"/>
  <c r="U28" i="1" s="1"/>
  <c r="V28" i="1" s="1"/>
  <c r="W28" i="1" s="1"/>
  <c r="X28" i="1" s="1"/>
  <c r="Y28" i="1" s="1"/>
  <c r="Z28" i="1" s="1"/>
  <c r="AA28" i="1" s="1"/>
  <c r="AB28" i="1" s="1"/>
  <c r="AC28" i="1" s="1"/>
  <c r="AD28" i="1" s="1"/>
  <c r="AE28" i="1" s="1"/>
  <c r="AF28" i="1" s="1"/>
  <c r="B24" i="1"/>
  <c r="C24" i="1" s="1"/>
  <c r="D24" i="1" s="1"/>
  <c r="E24" i="1" s="1"/>
  <c r="F24" i="1" s="1"/>
  <c r="G24" i="1" s="1"/>
  <c r="H24" i="1" s="1"/>
  <c r="I24" i="1" s="1"/>
  <c r="J24" i="1" s="1"/>
  <c r="K24" i="1" s="1"/>
  <c r="L24" i="1" s="1"/>
  <c r="M24" i="1" s="1"/>
  <c r="N24" i="1" s="1"/>
  <c r="O24" i="1" s="1"/>
  <c r="P24" i="1" s="1"/>
  <c r="Q24" i="1" s="1"/>
  <c r="R24" i="1" s="1"/>
  <c r="S24" i="1" s="1"/>
  <c r="T24" i="1" s="1"/>
  <c r="U24" i="1" s="1"/>
  <c r="V24" i="1" s="1"/>
  <c r="W24" i="1" s="1"/>
  <c r="X24" i="1" s="1"/>
  <c r="Y24" i="1" s="1"/>
  <c r="Z24" i="1" s="1"/>
  <c r="AA24" i="1" s="1"/>
  <c r="AB24" i="1" s="1"/>
  <c r="AC24" i="1" s="1"/>
  <c r="P68" i="1" l="1"/>
  <c r="X68" i="1" s="1"/>
  <c r="W7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Antje Stammen</author>
    <author>___</author>
  </authors>
  <commentList>
    <comment ref="Y3" authorId="0" shapeId="0" xr:uid="{00000000-0006-0000-0000-000001000000}">
      <text>
        <r>
          <rPr>
            <b/>
            <sz val="8"/>
            <color rgb="FF000000"/>
            <rFont val="Tahoma"/>
            <family val="2"/>
          </rPr>
          <t xml:space="preserve">Turnerbund Osterfeld:
</t>
        </r>
        <r>
          <rPr>
            <b/>
            <sz val="8"/>
            <color rgb="FF000000"/>
            <rFont val="Tahoma"/>
            <family val="2"/>
          </rPr>
          <t xml:space="preserve">
</t>
        </r>
        <r>
          <rPr>
            <sz val="8"/>
            <color rgb="FF000000"/>
            <rFont val="Tahoma"/>
            <family val="2"/>
          </rPr>
          <t>Einfach das Jahr aktualisieren, dann passen sich automatisch die Wochenenden an.</t>
        </r>
      </text>
    </comment>
    <comment ref="H13" authorId="1" shapeId="0" xr:uid="{00000000-0006-0000-0000-000002000000}">
      <text>
        <r>
          <rPr>
            <b/>
            <sz val="10"/>
            <color rgb="FF000000"/>
            <rFont val="Tahoma"/>
            <family val="2"/>
          </rPr>
          <t xml:space="preserve">Turnerbund Osterfeld:
</t>
        </r>
        <r>
          <rPr>
            <b/>
            <sz val="10"/>
            <color rgb="FF000000"/>
            <rFont val="Tahoma"/>
            <family val="2"/>
          </rPr>
          <t xml:space="preserve">
</t>
        </r>
        <r>
          <rPr>
            <b/>
            <sz val="10"/>
            <color rgb="FF000000"/>
            <rFont val="Tahoma"/>
            <family val="2"/>
          </rPr>
          <t>Bitte den vereinbarten Stundensatz einfügen</t>
        </r>
      </text>
    </comment>
  </commentList>
</comments>
</file>

<file path=xl/sharedStrings.xml><?xml version="1.0" encoding="utf-8"?>
<sst xmlns="http://schemas.openxmlformats.org/spreadsheetml/2006/main" count="52" uniqueCount="50">
  <si>
    <r>
      <rPr>
        <b/>
        <sz val="18"/>
        <color indexed="8"/>
        <rFont val="Arial"/>
        <family val="2"/>
      </rPr>
      <t>Turnerbund Osterfeld 1911 e.V.</t>
    </r>
    <r>
      <rPr>
        <b/>
        <sz val="14"/>
        <color indexed="8"/>
        <rFont val="Arial"/>
        <family val="2"/>
      </rPr>
      <t xml:space="preserve">
</t>
    </r>
  </si>
  <si>
    <t>Abrechnungsjahr:</t>
  </si>
  <si>
    <t>Übungsleiter (m/w):</t>
  </si>
  <si>
    <t>Straße:</t>
  </si>
  <si>
    <t>PLZ:</t>
  </si>
  <si>
    <t>Wohnort:</t>
  </si>
  <si>
    <t>Abteilung/Kurs:</t>
  </si>
  <si>
    <t>Gruppe:</t>
  </si>
  <si>
    <t>Übungstag:</t>
  </si>
  <si>
    <t>Beginn:</t>
  </si>
  <si>
    <t>Ende</t>
  </si>
  <si>
    <t>Stundensatz:</t>
  </si>
  <si>
    <t>Übungseinheit:</t>
  </si>
  <si>
    <t>Std.</t>
  </si>
  <si>
    <t>Vergütung je Übungseinheit:</t>
  </si>
  <si>
    <t>Bank:</t>
  </si>
  <si>
    <t>IBAN:</t>
  </si>
  <si>
    <t>DE</t>
  </si>
  <si>
    <t>Bitte nur  "x"  an den einzelnen Ü-Tagen eingeben!</t>
  </si>
  <si>
    <t>Summe
der
Ü-Tage</t>
  </si>
  <si>
    <t>Januar</t>
  </si>
  <si>
    <t>Februar</t>
  </si>
  <si>
    <t>29.</t>
  </si>
  <si>
    <t>März</t>
  </si>
  <si>
    <t>April</t>
  </si>
  <si>
    <t>Mai</t>
  </si>
  <si>
    <t>Juni</t>
  </si>
  <si>
    <t xml:space="preserve"> </t>
  </si>
  <si>
    <t>Juli</t>
  </si>
  <si>
    <t>August</t>
  </si>
  <si>
    <t>September</t>
  </si>
  <si>
    <t>Oktober</t>
  </si>
  <si>
    <t>November</t>
  </si>
  <si>
    <t>Dezember</t>
  </si>
  <si>
    <t>Übungsleiteraufwendungen</t>
  </si>
  <si>
    <t>Trainingstage gesamt:</t>
  </si>
  <si>
    <t>x</t>
  </si>
  <si>
    <t>=</t>
  </si>
  <si>
    <t>(internes Vereinskonto 4246)</t>
  </si>
  <si>
    <t>Sonstige Aufwendungen (Belege sind beizufügen)</t>
  </si>
  <si>
    <t>wie z.B. genehmigte Fortbildungen usw.</t>
  </si>
  <si>
    <t>+</t>
  </si>
  <si>
    <t>(internes Vereinskonto 4090)</t>
  </si>
  <si>
    <t>Zuschuss Weihnachtsfeier (Erwachsene)</t>
  </si>
  <si>
    <t>Teilnehmer</t>
  </si>
  <si>
    <t>(internes Vereinskonto 4572)</t>
  </si>
  <si>
    <t>Aufwendungen gesamt:</t>
  </si>
  <si>
    <t>Datum, Unterschrift des Übungsleiters (m/w)</t>
  </si>
  <si>
    <t>Datum, (geprüft) geschäftsführender Vorstand/Kassierer</t>
  </si>
  <si>
    <t>Die Übungsleiter-Aufwendungen zählen gemäß Einkommensteuergesetz (§ 3, Nr. 26 EStG) als Einnahmen aus einer nebenberuflichen Tätigkeit. Diese Einnahmen sind zur Zeit bis insgesamt  EURO 3.300,-- im Kalenderjahr steuer- und sozialversicherungsfrei. Sollte dieser Freibetrag überschritten sein, verpflichtet sich der Übungsleiter (m/w) mit seiner Unterschrift, diese Einnahmen beim Finanzamt anzugeben. Einnahmen aus mehreren Tätigkeiten sind dabei zusammenzurechnen!
Die Unterschrift gilt gleichzeitig als Einwilligung der erfassten und zu verabeitenden Daten und dienen der Vertragserfüllung.
Es gelten die gültigen Datenschutzbestimmungen!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</si>
</sst>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0.00\ &quot;€&quot;;[Red]\-#,##0.00\ &quot;€&quot;"/>
    <numFmt numFmtId="44" formatCode="_-* #,##0.00\ &quot;€&quot;_-;\-* #,##0.00\ &quot;€&quot;_-;_-* &quot;-&quot;??\ &quot;€&quot;_-;_-@_-"/>
    <numFmt numFmtId="164" formatCode="_-* #,##0\ _€_-;\-* #,##0\ _€_-;_-* &quot;-&quot;\ _€_-;_-@_-"/>
    <numFmt numFmtId="165" formatCode="dd/"/>
    <numFmt numFmtId="166" formatCode="d/"/>
    <numFmt numFmtId="167" formatCode="#,##0.00\ &quot;€&quot;"/>
    <numFmt numFmtId="168" formatCode="h:mm;@"/>
    <numFmt numFmtId="169" formatCode="#,##0.00\ &quot;€&quot;;[Red]#,##0.00\ &quot;€&quot;"/>
    <numFmt numFmtId="170" formatCode="&quot;DE&quot;##\ ####\ ####\ ####\ ####\ ##"/>
    <numFmt numFmtId="171" formatCode="####\ ####\ ##"/>
  </numFmts>
  <fonts count="21">
    <font>
      <sz val="11"/>
      <color theme="1"/>
      <name val="Calibri"/>
      <family val="2"/>
      <scheme val="minor"/>
    </font>
    <font>
      <sz val="11"/>
      <color theme="1"/>
      <name val="Arial"/>
      <family val="2"/>
    </font>
    <font>
      <sz val="11"/>
      <color indexed="8"/>
      <name val="Calibri"/>
      <family val="2"/>
    </font>
    <font>
      <sz val="8"/>
      <name val="Calibri"/>
      <family val="2"/>
    </font>
    <font>
      <b/>
      <sz val="8"/>
      <color rgb="FF000000"/>
      <name val="Tahoma"/>
      <family val="2"/>
    </font>
    <font>
      <sz val="8"/>
      <color rgb="FF000000"/>
      <name val="Tahoma"/>
      <family val="2"/>
    </font>
    <font>
      <b/>
      <sz val="10"/>
      <color rgb="FF000000"/>
      <name val="Tahoma"/>
      <family val="2"/>
    </font>
    <font>
      <sz val="10"/>
      <color theme="1"/>
      <name val="Arial"/>
      <family val="2"/>
    </font>
    <font>
      <sz val="11"/>
      <color theme="1"/>
      <name val="Arial"/>
      <family val="2"/>
    </font>
    <font>
      <b/>
      <sz val="11"/>
      <color indexed="10"/>
      <name val="Arial"/>
      <family val="2"/>
    </font>
    <font>
      <b/>
      <sz val="12"/>
      <color indexed="8"/>
      <name val="Arial"/>
      <family val="2"/>
    </font>
    <font>
      <b/>
      <sz val="11"/>
      <color indexed="8"/>
      <name val="Arial"/>
      <family val="2"/>
    </font>
    <font>
      <b/>
      <sz val="11"/>
      <color theme="1"/>
      <name val="Arial"/>
      <family val="2"/>
    </font>
    <font>
      <b/>
      <sz val="14"/>
      <color indexed="8"/>
      <name val="Arial"/>
      <family val="2"/>
    </font>
    <font>
      <b/>
      <sz val="18"/>
      <color indexed="8"/>
      <name val="Arial"/>
      <family val="2"/>
    </font>
    <font>
      <sz val="11"/>
      <color indexed="8"/>
      <name val="Arial"/>
      <family val="2"/>
    </font>
    <font>
      <i/>
      <sz val="9"/>
      <color rgb="FF000000"/>
      <name val="Arial"/>
      <family val="2"/>
    </font>
    <font>
      <b/>
      <i/>
      <sz val="8"/>
      <color theme="1"/>
      <name val="Arial"/>
      <family val="2"/>
    </font>
    <font>
      <i/>
      <sz val="10"/>
      <color theme="1"/>
      <name val="Arial"/>
      <family val="2"/>
    </font>
    <font>
      <i/>
      <sz val="8"/>
      <color theme="1"/>
      <name val="Arial"/>
      <family val="2"/>
    </font>
    <font>
      <b/>
      <sz val="10"/>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tint="-4.9989318521683403E-2"/>
        <bgColor indexed="64"/>
      </patternFill>
    </fill>
  </fills>
  <borders count="23">
    <border>
      <left/>
      <right/>
      <top/>
      <bottom/>
      <diagonal/>
    </border>
    <border>
      <left/>
      <right/>
      <top/>
      <bottom style="medium">
        <color auto="1"/>
      </bottom>
      <diagonal/>
    </border>
    <border>
      <left/>
      <right/>
      <top style="medium">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dashed">
        <color auto="1"/>
      </right>
      <top/>
      <bottom/>
      <diagonal/>
    </border>
    <border>
      <left style="thin">
        <color auto="1"/>
      </left>
      <right style="thin">
        <color auto="1"/>
      </right>
      <top/>
      <bottom/>
      <diagonal/>
    </border>
    <border>
      <left style="thin">
        <color auto="1"/>
      </left>
      <right/>
      <top/>
      <bottom/>
      <diagonal/>
    </border>
    <border>
      <left/>
      <right style="medium">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164" fontId="2" fillId="0" borderId="0" applyFont="0" applyFill="0" applyBorder="0" applyAlignment="0" applyProtection="0"/>
    <xf numFmtId="44" fontId="2" fillId="0" borderId="0" applyFont="0" applyFill="0" applyBorder="0" applyAlignment="0" applyProtection="0"/>
  </cellStyleXfs>
  <cellXfs count="91">
    <xf numFmtId="0" fontId="0" fillId="0" borderId="0" xfId="0"/>
    <xf numFmtId="0" fontId="8" fillId="0" borderId="0" xfId="0" applyFont="1"/>
    <xf numFmtId="0" fontId="9" fillId="0" borderId="0" xfId="0" applyFont="1"/>
    <xf numFmtId="0" fontId="8" fillId="0" borderId="0" xfId="0" applyFont="1" applyAlignment="1">
      <alignment vertical="center"/>
    </xf>
    <xf numFmtId="0" fontId="11" fillId="0" borderId="0" xfId="0" applyFont="1" applyAlignment="1">
      <alignment vertical="center"/>
    </xf>
    <xf numFmtId="0" fontId="12" fillId="0" borderId="0" xfId="0" applyFont="1" applyAlignment="1">
      <alignment horizontal="right" vertical="center"/>
    </xf>
    <xf numFmtId="0" fontId="12" fillId="0" borderId="1" xfId="0" applyFont="1" applyBorder="1" applyAlignment="1">
      <alignment horizontal="right" vertical="center"/>
    </xf>
    <xf numFmtId="1" fontId="15" fillId="4" borderId="10" xfId="1" applyNumberFormat="1" applyFont="1" applyFill="1" applyBorder="1" applyAlignment="1" applyProtection="1">
      <alignment horizontal="center"/>
    </xf>
    <xf numFmtId="0" fontId="10" fillId="0" borderId="0" xfId="0" applyFont="1" applyAlignment="1">
      <alignment vertical="center"/>
    </xf>
    <xf numFmtId="0" fontId="1" fillId="0" borderId="0" xfId="0" applyFont="1" applyAlignment="1">
      <alignment horizontal="center" vertical="center"/>
    </xf>
    <xf numFmtId="0" fontId="7" fillId="0" borderId="0" xfId="0" applyFont="1" applyAlignment="1">
      <alignment vertical="center"/>
    </xf>
    <xf numFmtId="0" fontId="1" fillId="0" borderId="0" xfId="0" applyFont="1"/>
    <xf numFmtId="1" fontId="15" fillId="0" borderId="10" xfId="1" applyNumberFormat="1" applyFont="1" applyFill="1" applyBorder="1" applyAlignment="1" applyProtection="1">
      <alignment horizontal="center" vertical="center"/>
    </xf>
    <xf numFmtId="49" fontId="1" fillId="0" borderId="9" xfId="0" applyNumberFormat="1" applyFont="1" applyBorder="1" applyAlignment="1" applyProtection="1">
      <alignment horizontal="center" vertical="center"/>
      <protection locked="0"/>
    </xf>
    <xf numFmtId="49" fontId="1" fillId="0" borderId="9" xfId="0" quotePrefix="1" applyNumberFormat="1" applyFont="1" applyBorder="1" applyAlignment="1" applyProtection="1">
      <alignment horizontal="center" vertical="center"/>
      <protection locked="0"/>
    </xf>
    <xf numFmtId="166" fontId="1" fillId="0" borderId="15" xfId="0" applyNumberFormat="1" applyFont="1" applyBorder="1" applyAlignment="1" applyProtection="1">
      <alignment horizontal="right"/>
      <protection locked="0"/>
    </xf>
    <xf numFmtId="0" fontId="12" fillId="2" borderId="0" xfId="0" applyFont="1" applyFill="1" applyAlignment="1" applyProtection="1">
      <alignment horizontal="center" vertical="center"/>
      <protection locked="0"/>
    </xf>
    <xf numFmtId="0" fontId="1" fillId="0" borderId="0" xfId="0" applyFont="1" applyAlignment="1" applyProtection="1">
      <alignment horizontal="right"/>
      <protection locked="0"/>
    </xf>
    <xf numFmtId="0" fontId="1" fillId="0" borderId="0" xfId="0" applyFont="1" applyProtection="1">
      <protection locked="0"/>
    </xf>
    <xf numFmtId="0" fontId="13" fillId="0" borderId="0" xfId="0" applyFont="1"/>
    <xf numFmtId="0" fontId="13" fillId="0" borderId="0" xfId="0" applyFont="1" applyAlignment="1">
      <alignment vertical="center"/>
    </xf>
    <xf numFmtId="1" fontId="15" fillId="0" borderId="10" xfId="1" applyNumberFormat="1" applyFont="1" applyFill="1" applyBorder="1" applyAlignment="1" applyProtection="1">
      <alignment horizontal="center"/>
    </xf>
    <xf numFmtId="0" fontId="1" fillId="0" borderId="0" xfId="0" applyFont="1" applyAlignment="1">
      <alignment horizontal="right" vertical="center"/>
    </xf>
    <xf numFmtId="0" fontId="11" fillId="0" borderId="0" xfId="0" applyFont="1" applyAlignment="1" applyProtection="1">
      <alignment horizontal="left" vertical="center"/>
      <protection locked="0"/>
    </xf>
    <xf numFmtId="171" fontId="20" fillId="0" borderId="0" xfId="0" applyNumberFormat="1" applyFont="1" applyAlignment="1" applyProtection="1">
      <alignment vertical="center"/>
      <protection locked="0"/>
    </xf>
    <xf numFmtId="49" fontId="12" fillId="0" borderId="0" xfId="0" applyNumberFormat="1" applyFont="1" applyAlignment="1">
      <alignment horizontal="right"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11" fillId="2" borderId="0" xfId="0" applyFont="1" applyFill="1" applyAlignment="1" applyProtection="1">
      <alignment horizontal="left" vertical="center"/>
      <protection locked="0"/>
    </xf>
    <xf numFmtId="169" fontId="11" fillId="2" borderId="0" xfId="0" applyNumberFormat="1" applyFont="1" applyFill="1" applyAlignment="1" applyProtection="1">
      <alignment horizontal="right" vertical="center"/>
      <protection locked="0"/>
    </xf>
    <xf numFmtId="167" fontId="11" fillId="0" borderId="18" xfId="0" applyNumberFormat="1" applyFont="1" applyBorder="1" applyAlignment="1">
      <alignment horizontal="right" vertical="center"/>
    </xf>
    <xf numFmtId="167" fontId="11" fillId="0" borderId="19" xfId="0" applyNumberFormat="1" applyFont="1" applyBorder="1" applyAlignment="1">
      <alignment horizontal="right" vertical="center"/>
    </xf>
    <xf numFmtId="167" fontId="11" fillId="0" borderId="20" xfId="0" applyNumberFormat="1" applyFont="1" applyBorder="1" applyAlignment="1">
      <alignment horizontal="right" vertical="center"/>
    </xf>
    <xf numFmtId="0" fontId="15" fillId="0" borderId="6" xfId="2" applyNumberFormat="1" applyFont="1" applyFill="1" applyBorder="1" applyAlignment="1" applyProtection="1">
      <alignment horizontal="center" vertical="center"/>
    </xf>
    <xf numFmtId="0" fontId="15" fillId="0" borderId="8" xfId="2" applyNumberFormat="1" applyFont="1" applyFill="1" applyBorder="1" applyAlignment="1" applyProtection="1">
      <alignment horizontal="center" vertical="center"/>
    </xf>
    <xf numFmtId="0" fontId="19" fillId="0" borderId="0" xfId="0" applyFont="1" applyAlignment="1">
      <alignment horizontal="center" vertical="top" wrapText="1"/>
    </xf>
    <xf numFmtId="168" fontId="12" fillId="2" borderId="0" xfId="0" applyNumberFormat="1" applyFont="1" applyFill="1" applyAlignment="1" applyProtection="1">
      <alignment horizontal="center" vertical="center"/>
      <protection locked="0"/>
    </xf>
    <xf numFmtId="2" fontId="0" fillId="0" borderId="3" xfId="0" applyNumberFormat="1" applyBorder="1" applyAlignment="1">
      <alignment horizontal="center" vertical="center"/>
    </xf>
    <xf numFmtId="2" fontId="0" fillId="0" borderId="5" xfId="0" applyNumberFormat="1" applyBorder="1" applyAlignment="1">
      <alignment horizontal="center" vertical="center"/>
    </xf>
    <xf numFmtId="167" fontId="12" fillId="2" borderId="0" xfId="0" applyNumberFormat="1" applyFont="1" applyFill="1" applyAlignment="1" applyProtection="1">
      <alignment horizontal="right" vertical="center"/>
      <protection locked="0"/>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2" fillId="2" borderId="0" xfId="0" applyFont="1" applyFill="1" applyAlignment="1" applyProtection="1">
      <alignment horizontal="center" vertical="center"/>
      <protection locked="0"/>
    </xf>
    <xf numFmtId="167" fontId="1" fillId="0" borderId="21" xfId="0" applyNumberFormat="1" applyFont="1" applyBorder="1" applyAlignment="1">
      <alignment horizontal="center" vertical="center"/>
    </xf>
    <xf numFmtId="167" fontId="1" fillId="0" borderId="22" xfId="0" applyNumberFormat="1" applyFont="1" applyBorder="1" applyAlignment="1">
      <alignment horizontal="center" vertical="center"/>
    </xf>
    <xf numFmtId="0" fontId="12" fillId="0" borderId="0" xfId="0" applyFont="1" applyAlignment="1">
      <alignment horizontal="left" vertical="center"/>
    </xf>
    <xf numFmtId="0" fontId="13" fillId="0" borderId="0" xfId="0" applyFont="1" applyAlignment="1">
      <alignment horizontal="center" vertical="center"/>
    </xf>
    <xf numFmtId="0" fontId="12" fillId="0" borderId="0" xfId="0" applyFont="1" applyAlignment="1">
      <alignment horizontal="right" vertical="center"/>
    </xf>
    <xf numFmtId="0" fontId="1" fillId="0" borderId="0" xfId="0" applyFont="1" applyAlignment="1">
      <alignment horizontal="right" vertical="center"/>
    </xf>
    <xf numFmtId="0" fontId="10" fillId="3" borderId="0" xfId="0" applyFont="1" applyFill="1" applyAlignment="1" applyProtection="1">
      <alignment horizontal="left" vertical="center"/>
      <protection locked="0"/>
    </xf>
    <xf numFmtId="0" fontId="7" fillId="0" borderId="3" xfId="0" applyFont="1" applyBorder="1" applyAlignment="1">
      <alignment horizontal="left" vertical="center" wrapText="1" indent="1"/>
    </xf>
    <xf numFmtId="0" fontId="7" fillId="0" borderId="4" xfId="0" applyFont="1" applyBorder="1" applyAlignment="1">
      <alignment horizontal="left" vertical="center" wrapText="1" indent="1"/>
    </xf>
    <xf numFmtId="0" fontId="7" fillId="0" borderId="5" xfId="0" applyFont="1" applyBorder="1" applyAlignment="1">
      <alignment horizontal="left" vertical="center" wrapText="1" indent="1"/>
    </xf>
    <xf numFmtId="0" fontId="11" fillId="0" borderId="0" xfId="0" applyFont="1" applyAlignment="1">
      <alignment horizontal="left" indent="1"/>
    </xf>
    <xf numFmtId="0" fontId="10" fillId="0" borderId="3" xfId="0" applyFont="1" applyBorder="1" applyAlignment="1">
      <alignment horizontal="right" vertical="center"/>
    </xf>
    <xf numFmtId="0" fontId="10" fillId="0" borderId="4" xfId="0" applyFont="1" applyBorder="1" applyAlignment="1">
      <alignment horizontal="right" vertical="center"/>
    </xf>
    <xf numFmtId="0" fontId="18" fillId="0" borderId="0" xfId="0" applyFont="1" applyAlignment="1">
      <alignment horizontal="left" vertical="center"/>
    </xf>
    <xf numFmtId="167" fontId="10" fillId="0" borderId="4" xfId="0" applyNumberFormat="1" applyFont="1" applyBorder="1" applyAlignment="1">
      <alignment horizontal="right" vertical="center"/>
    </xf>
    <xf numFmtId="167" fontId="10" fillId="0" borderId="5" xfId="0" applyNumberFormat="1" applyFont="1" applyBorder="1" applyAlignment="1">
      <alignment horizontal="right" vertical="center"/>
    </xf>
    <xf numFmtId="0" fontId="1" fillId="0" borderId="1" xfId="0" applyFont="1" applyBorder="1" applyAlignment="1" applyProtection="1">
      <alignment horizontal="center"/>
      <protection locked="0"/>
    </xf>
    <xf numFmtId="0" fontId="16" fillId="0" borderId="2" xfId="0" applyFont="1" applyBorder="1" applyAlignment="1">
      <alignment horizontal="center" vertical="center"/>
    </xf>
    <xf numFmtId="169" fontId="15" fillId="0" borderId="6" xfId="2" applyNumberFormat="1" applyFont="1" applyFill="1" applyBorder="1" applyAlignment="1" applyProtection="1">
      <alignment horizontal="center" vertical="center"/>
    </xf>
    <xf numFmtId="169" fontId="15" fillId="0" borderId="7" xfId="2" applyNumberFormat="1" applyFont="1" applyFill="1" applyBorder="1" applyAlignment="1" applyProtection="1">
      <alignment horizontal="center" vertical="center"/>
    </xf>
    <xf numFmtId="169" fontId="15" fillId="0" borderId="8" xfId="2" applyNumberFormat="1" applyFont="1" applyFill="1" applyBorder="1" applyAlignment="1" applyProtection="1">
      <alignment horizontal="center" vertical="center"/>
    </xf>
    <xf numFmtId="0" fontId="10" fillId="0" borderId="0" xfId="0" applyFont="1" applyAlignment="1">
      <alignment vertical="center"/>
    </xf>
    <xf numFmtId="0" fontId="10" fillId="0" borderId="0" xfId="0" applyFont="1" applyAlignment="1">
      <alignment horizontal="left" vertical="center"/>
    </xf>
    <xf numFmtId="0" fontId="13" fillId="0" borderId="0" xfId="0" applyFont="1" applyAlignment="1">
      <alignment horizontal="center"/>
    </xf>
    <xf numFmtId="0" fontId="10" fillId="3" borderId="0" xfId="0" applyFont="1" applyFill="1" applyAlignment="1" applyProtection="1">
      <alignment horizontal="center" vertical="center"/>
      <protection locked="0"/>
    </xf>
    <xf numFmtId="169" fontId="11" fillId="0" borderId="6" xfId="2" applyNumberFormat="1" applyFont="1" applyFill="1" applyBorder="1" applyAlignment="1" applyProtection="1">
      <alignment horizontal="right" vertical="center"/>
    </xf>
    <xf numFmtId="169" fontId="11" fillId="0" borderId="7" xfId="2" applyNumberFormat="1" applyFont="1" applyFill="1" applyBorder="1" applyAlignment="1" applyProtection="1">
      <alignment horizontal="right" vertical="center"/>
    </xf>
    <xf numFmtId="169" fontId="11" fillId="0" borderId="8" xfId="2" applyNumberFormat="1" applyFont="1" applyFill="1" applyBorder="1" applyAlignment="1" applyProtection="1">
      <alignment horizontal="right" vertical="center"/>
    </xf>
    <xf numFmtId="0" fontId="11" fillId="0" borderId="0" xfId="0" applyFont="1" applyAlignment="1">
      <alignment horizontal="right" vertical="center"/>
    </xf>
    <xf numFmtId="0" fontId="11" fillId="0" borderId="17" xfId="0" applyFont="1" applyBorder="1" applyAlignment="1">
      <alignment horizontal="right" vertical="center"/>
    </xf>
    <xf numFmtId="49" fontId="20" fillId="2" borderId="0" xfId="0" applyNumberFormat="1" applyFont="1" applyFill="1" applyAlignment="1" applyProtection="1">
      <alignment horizontal="left" vertical="center"/>
      <protection locked="0"/>
    </xf>
    <xf numFmtId="0" fontId="1" fillId="0" borderId="0" xfId="0" applyFont="1" applyAlignment="1">
      <alignment vertical="center"/>
    </xf>
    <xf numFmtId="165" fontId="1" fillId="0" borderId="0" xfId="0" applyNumberFormat="1" applyFont="1"/>
    <xf numFmtId="166" fontId="1" fillId="0" borderId="13" xfId="0" applyNumberFormat="1" applyFont="1" applyBorder="1" applyAlignment="1">
      <alignment horizontal="right"/>
    </xf>
    <xf numFmtId="0" fontId="1" fillId="0" borderId="14" xfId="0" applyFont="1" applyBorder="1" applyAlignment="1">
      <alignment horizontal="center"/>
    </xf>
    <xf numFmtId="49" fontId="1" fillId="0" borderId="6" xfId="0" applyNumberFormat="1" applyFont="1" applyBorder="1" applyAlignment="1" applyProtection="1">
      <alignment horizontal="center" vertical="center"/>
      <protection locked="0"/>
    </xf>
    <xf numFmtId="165" fontId="1" fillId="0" borderId="0" xfId="0" applyNumberFormat="1" applyFont="1" applyAlignment="1">
      <alignment vertical="center"/>
    </xf>
    <xf numFmtId="0" fontId="1" fillId="0" borderId="0" xfId="0" applyFont="1" applyAlignment="1">
      <alignment horizontal="center"/>
    </xf>
    <xf numFmtId="166" fontId="1" fillId="0" borderId="15" xfId="0" applyNumberFormat="1" applyFont="1" applyBorder="1" applyAlignment="1">
      <alignment horizontal="right"/>
    </xf>
    <xf numFmtId="49" fontId="1" fillId="0" borderId="0" xfId="0" applyNumberFormat="1" applyFont="1" applyAlignment="1">
      <alignment horizontal="center"/>
    </xf>
    <xf numFmtId="14" fontId="1" fillId="0" borderId="0" xfId="0" applyNumberFormat="1" applyFont="1"/>
    <xf numFmtId="0" fontId="1" fillId="0" borderId="16" xfId="0" applyFont="1" applyBorder="1"/>
    <xf numFmtId="0" fontId="1" fillId="4" borderId="0" xfId="0" applyFont="1" applyFill="1" applyAlignment="1">
      <alignment horizontal="center"/>
    </xf>
    <xf numFmtId="49" fontId="1" fillId="0" borderId="0" xfId="0" applyNumberFormat="1" applyFont="1" applyAlignment="1">
      <alignment horizontal="center" vertical="center"/>
    </xf>
    <xf numFmtId="0" fontId="1" fillId="0" borderId="0" xfId="0" applyFont="1" applyAlignment="1">
      <alignment horizontal="left" vertical="center"/>
    </xf>
    <xf numFmtId="8" fontId="1" fillId="0" borderId="0" xfId="0" applyNumberFormat="1" applyFont="1" applyAlignment="1">
      <alignment horizontal="center" vertical="center"/>
    </xf>
    <xf numFmtId="170" fontId="1" fillId="0" borderId="0" xfId="0" applyNumberFormat="1" applyFont="1"/>
  </cellXfs>
  <cellStyles count="3">
    <cellStyle name="Dezimal [0]" xfId="1" builtinId="6"/>
    <cellStyle name="Standard" xfId="0" builtinId="0"/>
    <cellStyle name="Währung" xfId="2" builtinId="4"/>
  </cellStyles>
  <dxfs count="29">
    <dxf>
      <font>
        <color theme="0"/>
      </font>
      <numFmt numFmtId="0" formatCode="General"/>
      <fill>
        <patternFill patternType="none">
          <bgColor auto="1"/>
        </patternFill>
      </fill>
    </dxf>
    <dxf>
      <font>
        <color theme="0"/>
      </font>
      <numFmt numFmtId="2" formatCode="0.00"/>
      <fill>
        <patternFill>
          <bgColor theme="0"/>
        </patternFill>
      </fill>
    </dxf>
    <dxf>
      <font>
        <color theme="0" tint="-0.14996795556505021"/>
      </font>
      <fill>
        <patternFill>
          <bgColor theme="0" tint="-0.14996795556505021"/>
        </patternFill>
      </fill>
    </dxf>
    <dxf>
      <font>
        <color theme="0"/>
      </font>
      <fill>
        <patternFill>
          <bgColor theme="0"/>
        </patternFill>
      </fill>
    </dxf>
    <dxf>
      <font>
        <color theme="0"/>
      </font>
      <fill>
        <patternFill>
          <bgColor theme="0"/>
        </patternFill>
      </fill>
    </dxf>
    <dxf>
      <font>
        <color theme="0"/>
      </font>
      <numFmt numFmtId="0" formatCode="General"/>
      <fill>
        <patternFill patternType="none">
          <bgColor auto="1"/>
        </patternFill>
      </fill>
    </dxf>
    <dxf>
      <font>
        <color theme="0"/>
      </font>
      <numFmt numFmtId="0" formatCode="General"/>
      <fill>
        <patternFill patternType="none">
          <bgColor auto="1"/>
        </patternFill>
      </fill>
    </dxf>
    <dxf>
      <font>
        <color theme="0"/>
      </font>
      <numFmt numFmtId="0" formatCode="General"/>
      <fill>
        <patternFill patternType="none">
          <bgColor auto="1"/>
        </patternFill>
      </fill>
    </dxf>
    <dxf>
      <font>
        <color theme="0"/>
      </font>
      <numFmt numFmtId="0" formatCode="General"/>
      <fill>
        <patternFill patternType="none">
          <bgColor auto="1"/>
        </patternFill>
      </fill>
    </dxf>
    <dxf>
      <font>
        <color theme="0"/>
      </font>
      <numFmt numFmtId="0" formatCode="General"/>
      <fill>
        <patternFill patternType="none">
          <bgColor auto="1"/>
        </patternFill>
      </fill>
    </dxf>
    <dxf>
      <font>
        <color theme="0"/>
      </font>
      <numFmt numFmtId="0" formatCode="General"/>
      <fill>
        <patternFill patternType="none">
          <bgColor auto="1"/>
        </patternFill>
      </fill>
    </dxf>
    <dxf>
      <font>
        <color theme="0"/>
      </font>
      <numFmt numFmtId="0" formatCode="General"/>
      <fill>
        <patternFill patternType="none">
          <bgColor auto="1"/>
        </patternFill>
      </fill>
    </dxf>
    <dxf>
      <font>
        <color theme="0"/>
      </font>
      <numFmt numFmtId="0" formatCode="General"/>
      <fill>
        <patternFill patternType="none">
          <bgColor auto="1"/>
        </patternFill>
      </fill>
    </dxf>
    <dxf>
      <font>
        <color theme="0"/>
      </font>
      <numFmt numFmtId="0" formatCode="General"/>
      <fill>
        <patternFill patternType="none">
          <bgColor auto="1"/>
        </patternFill>
      </fill>
    </dxf>
    <dxf>
      <font>
        <color theme="0"/>
      </font>
      <numFmt numFmtId="0" formatCode="General"/>
      <fill>
        <patternFill patternType="none">
          <bgColor auto="1"/>
        </patternFill>
      </fill>
    </dxf>
    <dxf>
      <font>
        <color theme="0"/>
      </font>
      <numFmt numFmtId="0" formatCode="General"/>
      <fill>
        <patternFill patternType="none">
          <bgColor auto="1"/>
        </patternFill>
      </fill>
    </dxf>
    <dxf>
      <font>
        <color theme="0"/>
      </font>
      <numFmt numFmtId="0" formatCode="General"/>
      <fill>
        <patternFill patternType="none">
          <bgColor auto="1"/>
        </patternFill>
      </fill>
    </dxf>
    <dxf>
      <font>
        <b/>
        <i val="0"/>
        <strike val="0"/>
        <color theme="1"/>
      </font>
      <numFmt numFmtId="166" formatCode="d/"/>
      <fill>
        <patternFill>
          <bgColor theme="0" tint="-0.14996795556505021"/>
        </patternFill>
      </fill>
    </dxf>
    <dxf>
      <font>
        <b/>
        <i val="0"/>
        <strike val="0"/>
        <color theme="1"/>
      </font>
      <numFmt numFmtId="166" formatCode="d/"/>
      <fill>
        <patternFill>
          <bgColor theme="0" tint="-0.14996795556505021"/>
        </patternFill>
      </fill>
    </dxf>
    <dxf>
      <font>
        <b/>
        <i val="0"/>
        <strike val="0"/>
        <color theme="1"/>
      </font>
      <numFmt numFmtId="166" formatCode="d/"/>
      <fill>
        <patternFill>
          <bgColor theme="0" tint="-0.14996795556505021"/>
        </patternFill>
      </fill>
    </dxf>
    <dxf>
      <font>
        <b/>
        <i val="0"/>
        <strike val="0"/>
        <color theme="1"/>
      </font>
      <numFmt numFmtId="166" formatCode="d/"/>
      <fill>
        <patternFill>
          <bgColor theme="0" tint="-0.14996795556505021"/>
        </patternFill>
      </fill>
    </dxf>
    <dxf>
      <font>
        <b/>
        <i val="0"/>
        <strike val="0"/>
        <color theme="1"/>
      </font>
      <numFmt numFmtId="166" formatCode="d/"/>
      <fill>
        <patternFill>
          <bgColor theme="0" tint="-0.14996795556505021"/>
        </patternFill>
      </fill>
    </dxf>
    <dxf>
      <font>
        <b/>
        <i val="0"/>
        <strike val="0"/>
        <color theme="1"/>
      </font>
      <numFmt numFmtId="166" formatCode="d/"/>
      <fill>
        <patternFill>
          <bgColor theme="0" tint="-0.14996795556505021"/>
        </patternFill>
      </fill>
    </dxf>
    <dxf>
      <font>
        <b/>
        <i val="0"/>
        <strike val="0"/>
        <color theme="1"/>
      </font>
      <numFmt numFmtId="166" formatCode="d/"/>
      <fill>
        <patternFill>
          <bgColor theme="0" tint="-0.14996795556505021"/>
        </patternFill>
      </fill>
    </dxf>
    <dxf>
      <font>
        <b/>
        <i val="0"/>
        <strike val="0"/>
        <color theme="1"/>
      </font>
      <numFmt numFmtId="166" formatCode="d/"/>
      <fill>
        <patternFill>
          <bgColor theme="0" tint="-0.14996795556505021"/>
        </patternFill>
      </fill>
    </dxf>
    <dxf>
      <font>
        <b/>
        <i val="0"/>
        <strike val="0"/>
        <color theme="1"/>
      </font>
      <numFmt numFmtId="166" formatCode="d/"/>
      <fill>
        <patternFill>
          <bgColor theme="0" tint="-0.14996795556505021"/>
        </patternFill>
      </fill>
    </dxf>
    <dxf>
      <font>
        <b/>
        <i val="0"/>
        <strike val="0"/>
        <color theme="1"/>
      </font>
      <numFmt numFmtId="166" formatCode="d/"/>
      <fill>
        <patternFill>
          <bgColor theme="0" tint="-0.14996795556505021"/>
        </patternFill>
      </fill>
    </dxf>
    <dxf>
      <font>
        <b/>
        <i val="0"/>
        <strike val="0"/>
        <color theme="1"/>
      </font>
      <numFmt numFmtId="166" formatCode="d/"/>
      <fill>
        <patternFill>
          <bgColor theme="0" tint="-0.14996795556505021"/>
        </patternFill>
      </fill>
    </dxf>
    <dxf>
      <font>
        <b/>
        <i val="0"/>
        <strike val="0"/>
        <color theme="1"/>
      </font>
      <numFmt numFmtId="166" formatCode="d/"/>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30</xdr:col>
      <xdr:colOff>189992</xdr:colOff>
      <xdr:row>0</xdr:row>
      <xdr:rowOff>63500</xdr:rowOff>
    </xdr:from>
    <xdr:to>
      <xdr:col>32</xdr:col>
      <xdr:colOff>420379</xdr:colOff>
      <xdr:row>4</xdr:row>
      <xdr:rowOff>102072</xdr:rowOff>
    </xdr:to>
    <xdr:pic>
      <xdr:nvPicPr>
        <xdr:cNvPr id="2" name="Bild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69912" y="63500"/>
          <a:ext cx="754643" cy="800572"/>
        </a:xfrm>
        <a:prstGeom prst="rect">
          <a:avLst/>
        </a:prstGeom>
      </xdr:spPr>
    </xdr:pic>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B1:AI91"/>
  <sheetViews>
    <sheetView showGridLines="0" tabSelected="1" zoomScale="131" zoomScaleNormal="75" zoomScaleSheetLayoutView="69" workbookViewId="0">
      <selection activeCell="AA18" sqref="AA18"/>
    </sheetView>
  </sheetViews>
  <sheetFormatPr defaultColWidth="10.85546875" defaultRowHeight="14.25"/>
  <cols>
    <col min="1" max="1" width="2.42578125" style="1" customWidth="1"/>
    <col min="2" max="2" width="3.85546875" style="1" customWidth="1"/>
    <col min="3" max="10" width="2.85546875" style="1" customWidth="1"/>
    <col min="11" max="13" width="3.7109375" style="1" bestFit="1" customWidth="1"/>
    <col min="14" max="32" width="3.85546875" style="1" customWidth="1"/>
    <col min="33" max="33" width="7.28515625" style="1" customWidth="1"/>
    <col min="34" max="35" width="10.85546875" style="1"/>
    <col min="36" max="36" width="3.42578125" style="1" customWidth="1"/>
    <col min="37" max="37" width="4" style="1" customWidth="1"/>
    <col min="38" max="38" width="3.42578125" style="1" customWidth="1"/>
    <col min="39" max="39" width="3.28515625" style="1" customWidth="1"/>
    <col min="40" max="40" width="2" style="1" customWidth="1"/>
    <col min="41" max="41" width="4.42578125" style="1" customWidth="1"/>
    <col min="42" max="42" width="5.42578125" style="1" customWidth="1"/>
    <col min="43" max="16384" width="10.85546875" style="1"/>
  </cols>
  <sheetData>
    <row r="1" spans="2:33" ht="28.7" customHeight="1">
      <c r="B1" s="67" t="s">
        <v>0</v>
      </c>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19"/>
      <c r="AG1" s="19"/>
    </row>
    <row r="2" spans="2:33" ht="9" customHeight="1">
      <c r="B2" s="11"/>
      <c r="C2" s="11"/>
      <c r="D2" s="20"/>
      <c r="E2" s="20"/>
      <c r="F2" s="20"/>
      <c r="G2" s="20"/>
      <c r="H2" s="20"/>
      <c r="I2" s="20"/>
      <c r="J2" s="20"/>
      <c r="K2" s="20"/>
      <c r="L2" s="20"/>
      <c r="M2" s="20"/>
      <c r="N2" s="20"/>
      <c r="O2" s="20"/>
      <c r="P2" s="20"/>
      <c r="Q2" s="20"/>
      <c r="R2" s="20"/>
      <c r="S2" s="20"/>
      <c r="T2" s="20"/>
      <c r="U2" s="20"/>
      <c r="V2" s="20"/>
      <c r="W2" s="20"/>
      <c r="X2" s="20"/>
      <c r="Y2" s="20"/>
      <c r="Z2" s="20"/>
      <c r="AA2" s="20"/>
      <c r="AB2" s="20"/>
      <c r="AC2" s="2"/>
      <c r="AD2" s="2"/>
      <c r="AE2" s="2"/>
      <c r="AF2" s="2"/>
      <c r="AG2" s="2"/>
    </row>
    <row r="3" spans="2:33" ht="18">
      <c r="B3" s="75"/>
      <c r="C3" s="75"/>
      <c r="D3" s="75"/>
      <c r="E3" s="75"/>
      <c r="F3" s="75"/>
      <c r="G3" s="47" t="str">
        <f>"- Übungsleiterabrechnung -"</f>
        <v>- Übungsleiterabrechnung -</v>
      </c>
      <c r="H3" s="47"/>
      <c r="I3" s="47"/>
      <c r="J3" s="47"/>
      <c r="K3" s="47"/>
      <c r="L3" s="47"/>
      <c r="M3" s="47"/>
      <c r="N3" s="47"/>
      <c r="O3" s="47"/>
      <c r="P3" s="47"/>
      <c r="Q3" s="47"/>
      <c r="R3" s="75"/>
      <c r="S3" s="75"/>
      <c r="T3" s="49" t="s">
        <v>1</v>
      </c>
      <c r="U3" s="49"/>
      <c r="V3" s="49"/>
      <c r="W3" s="49"/>
      <c r="X3" s="49"/>
      <c r="Y3" s="68">
        <v>2026</v>
      </c>
      <c r="Z3" s="68"/>
      <c r="AA3" s="68"/>
      <c r="AB3" s="68"/>
      <c r="AC3" s="11"/>
      <c r="AD3" s="75"/>
      <c r="AE3" s="8"/>
      <c r="AF3" s="8"/>
      <c r="AG3" s="75"/>
    </row>
    <row r="4" spans="2:33" ht="5.0999999999999996" customHeight="1">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row>
    <row r="5" spans="2:33" ht="15.75">
      <c r="B5" s="49" t="s">
        <v>2</v>
      </c>
      <c r="C5" s="49"/>
      <c r="D5" s="49"/>
      <c r="E5" s="49"/>
      <c r="F5" s="49"/>
      <c r="G5" s="49"/>
      <c r="H5" s="50"/>
      <c r="I5" s="50"/>
      <c r="J5" s="50"/>
      <c r="K5" s="50"/>
      <c r="L5" s="50"/>
      <c r="M5" s="50"/>
      <c r="N5" s="50"/>
      <c r="O5" s="50"/>
      <c r="P5" s="50"/>
      <c r="Q5" s="50"/>
      <c r="R5" s="50"/>
      <c r="S5" s="50"/>
      <c r="T5" s="50"/>
      <c r="U5" s="75"/>
      <c r="V5" s="11"/>
      <c r="W5" s="11"/>
      <c r="X5" s="11"/>
      <c r="Y5" s="11"/>
      <c r="Z5" s="11"/>
      <c r="AA5" s="11"/>
      <c r="AB5" s="11"/>
      <c r="AC5" s="75"/>
      <c r="AD5" s="75"/>
      <c r="AE5" s="75"/>
      <c r="AF5" s="75"/>
      <c r="AG5" s="75"/>
    </row>
    <row r="6" spans="2:33" ht="5.0999999999999996" customHeight="1">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row>
    <row r="7" spans="2:33" ht="15" customHeight="1">
      <c r="B7" s="75"/>
      <c r="C7" s="75"/>
      <c r="D7" s="49" t="s">
        <v>3</v>
      </c>
      <c r="E7" s="49"/>
      <c r="F7" s="49"/>
      <c r="G7" s="49"/>
      <c r="H7" s="28"/>
      <c r="I7" s="28"/>
      <c r="J7" s="28"/>
      <c r="K7" s="28"/>
      <c r="L7" s="28"/>
      <c r="M7" s="28"/>
      <c r="N7" s="28"/>
      <c r="O7" s="28"/>
      <c r="P7" s="28"/>
      <c r="Q7" s="28"/>
      <c r="R7" s="28"/>
      <c r="S7" s="75"/>
      <c r="T7" s="22" t="s">
        <v>4</v>
      </c>
      <c r="U7" s="43"/>
      <c r="V7" s="43"/>
      <c r="W7" s="49" t="s">
        <v>5</v>
      </c>
      <c r="X7" s="49"/>
      <c r="Y7" s="49"/>
      <c r="Z7" s="28"/>
      <c r="AA7" s="28"/>
      <c r="AB7" s="28"/>
      <c r="AC7" s="28"/>
      <c r="AD7" s="28"/>
      <c r="AE7" s="28"/>
      <c r="AF7" s="28"/>
      <c r="AG7" s="28"/>
    </row>
    <row r="8" spans="2:33" ht="5.0999999999999996" customHeight="1">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row>
    <row r="9" spans="2:33" ht="15">
      <c r="B9" s="75"/>
      <c r="C9" s="49" t="s">
        <v>6</v>
      </c>
      <c r="D9" s="49"/>
      <c r="E9" s="49"/>
      <c r="F9" s="49"/>
      <c r="G9" s="49"/>
      <c r="H9" s="28"/>
      <c r="I9" s="28"/>
      <c r="J9" s="28"/>
      <c r="K9" s="28"/>
      <c r="L9" s="28"/>
      <c r="M9" s="28"/>
      <c r="N9" s="28"/>
      <c r="O9" s="28"/>
      <c r="P9" s="28"/>
      <c r="Q9" s="28"/>
      <c r="R9" s="28"/>
      <c r="S9" s="28"/>
      <c r="T9" s="28"/>
      <c r="U9" s="49" t="s">
        <v>7</v>
      </c>
      <c r="V9" s="49"/>
      <c r="W9" s="49"/>
      <c r="X9" s="49"/>
      <c r="Y9" s="49"/>
      <c r="Z9" s="28"/>
      <c r="AA9" s="28"/>
      <c r="AB9" s="28"/>
      <c r="AC9" s="28"/>
      <c r="AD9" s="28"/>
      <c r="AE9" s="28"/>
      <c r="AF9" s="28"/>
      <c r="AG9" s="28"/>
    </row>
    <row r="10" spans="2:33" ht="5.0999999999999996" customHeight="1">
      <c r="B10" s="75"/>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row>
    <row r="11" spans="2:33" ht="15">
      <c r="B11" s="49" t="s">
        <v>8</v>
      </c>
      <c r="C11" s="49"/>
      <c r="D11" s="49"/>
      <c r="E11" s="49"/>
      <c r="F11" s="49"/>
      <c r="G11" s="49"/>
      <c r="H11" s="28"/>
      <c r="I11" s="28"/>
      <c r="J11" s="28"/>
      <c r="K11" s="28"/>
      <c r="L11" s="28"/>
      <c r="M11" s="28"/>
      <c r="N11" s="28"/>
      <c r="O11" s="28"/>
      <c r="P11" s="28"/>
      <c r="Q11" s="28"/>
      <c r="R11" s="28"/>
      <c r="S11" s="28"/>
      <c r="T11" s="28"/>
      <c r="U11" s="75"/>
      <c r="V11" s="75"/>
      <c r="W11" s="75"/>
      <c r="X11" s="49" t="s">
        <v>9</v>
      </c>
      <c r="Y11" s="49"/>
      <c r="Z11" s="36"/>
      <c r="AA11" s="36"/>
      <c r="AB11" s="49" t="s">
        <v>10</v>
      </c>
      <c r="AC11" s="49"/>
      <c r="AD11" s="36"/>
      <c r="AE11" s="36"/>
      <c r="AF11" s="75"/>
      <c r="AG11" s="75"/>
    </row>
    <row r="12" spans="2:33" ht="5.0999999999999996" customHeight="1" thickBot="1">
      <c r="B12" s="75"/>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row>
    <row r="13" spans="2:33" ht="15.75" thickBot="1">
      <c r="B13" s="48" t="s">
        <v>11</v>
      </c>
      <c r="C13" s="48"/>
      <c r="D13" s="48"/>
      <c r="E13" s="48"/>
      <c r="F13" s="48"/>
      <c r="G13" s="48"/>
      <c r="H13" s="39"/>
      <c r="I13" s="39"/>
      <c r="J13" s="39"/>
      <c r="K13" s="46"/>
      <c r="L13" s="46"/>
      <c r="M13" s="75"/>
      <c r="N13" s="72" t="s">
        <v>12</v>
      </c>
      <c r="O13" s="72"/>
      <c r="P13" s="72"/>
      <c r="Q13" s="72"/>
      <c r="R13" s="73"/>
      <c r="S13" s="37"/>
      <c r="T13" s="38"/>
      <c r="U13" s="4" t="s">
        <v>13</v>
      </c>
      <c r="V13" s="75"/>
      <c r="W13" s="75"/>
      <c r="X13" s="48" t="s">
        <v>14</v>
      </c>
      <c r="Y13" s="48"/>
      <c r="Z13" s="48"/>
      <c r="AA13" s="48"/>
      <c r="AB13" s="48"/>
      <c r="AC13" s="48"/>
      <c r="AD13" s="48"/>
      <c r="AE13" s="48"/>
      <c r="AF13" s="44">
        <f>PRODUCT(H13,S13)</f>
        <v>0</v>
      </c>
      <c r="AG13" s="45"/>
    </row>
    <row r="14" spans="2:33" ht="5.0999999999999996" customHeight="1">
      <c r="B14" s="75"/>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row>
    <row r="15" spans="2:33" ht="5.0999999999999996" customHeight="1">
      <c r="B15" s="75"/>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row>
    <row r="16" spans="2:33" ht="15" customHeight="1">
      <c r="B16" s="75"/>
      <c r="C16" s="75"/>
      <c r="D16" s="49" t="s">
        <v>15</v>
      </c>
      <c r="E16" s="49"/>
      <c r="F16" s="49"/>
      <c r="G16" s="49"/>
      <c r="H16" s="28"/>
      <c r="I16" s="28"/>
      <c r="J16" s="28"/>
      <c r="K16" s="28"/>
      <c r="L16" s="28"/>
      <c r="M16" s="28"/>
      <c r="N16" s="28"/>
      <c r="O16" s="28"/>
      <c r="P16" s="28"/>
      <c r="Q16" s="28"/>
      <c r="R16" s="28"/>
      <c r="S16" s="28"/>
      <c r="T16" s="28"/>
      <c r="U16" s="23"/>
      <c r="V16" s="75"/>
      <c r="W16" s="11"/>
      <c r="X16" s="49" t="s">
        <v>16</v>
      </c>
      <c r="Y16" s="49"/>
      <c r="Z16" s="25" t="s">
        <v>17</v>
      </c>
      <c r="AA16" s="74"/>
      <c r="AB16" s="74"/>
      <c r="AC16" s="74"/>
      <c r="AD16" s="74"/>
      <c r="AE16" s="74"/>
      <c r="AF16" s="74"/>
      <c r="AG16" s="24"/>
    </row>
    <row r="17" spans="2:35" ht="30.95" customHeight="1" thickBot="1">
      <c r="B17" s="11"/>
      <c r="C17" s="11"/>
      <c r="D17" s="11"/>
      <c r="E17" s="11"/>
      <c r="F17" s="11"/>
      <c r="G17" s="11"/>
      <c r="H17" s="11"/>
      <c r="I17" s="11"/>
      <c r="J17" s="11"/>
      <c r="K17" s="11"/>
      <c r="L17" s="11"/>
      <c r="M17" s="11"/>
      <c r="N17" s="11"/>
      <c r="O17" s="11"/>
      <c r="P17" s="11"/>
      <c r="Q17" s="11"/>
      <c r="R17" s="11"/>
      <c r="S17" s="11"/>
      <c r="T17" s="11"/>
      <c r="U17" s="11"/>
      <c r="V17" s="11"/>
      <c r="W17" s="11"/>
      <c r="X17" s="35"/>
      <c r="Y17" s="35"/>
      <c r="Z17" s="35"/>
      <c r="AA17" s="35"/>
      <c r="AB17" s="35"/>
      <c r="AC17" s="35"/>
      <c r="AD17" s="35"/>
      <c r="AE17" s="35"/>
      <c r="AF17" s="35"/>
      <c r="AG17" s="35"/>
      <c r="AH17" s="11"/>
      <c r="AI17" s="11"/>
    </row>
    <row r="18" spans="2:35" ht="30.95" customHeight="1" thickBot="1">
      <c r="B18" s="11"/>
      <c r="C18" s="11"/>
      <c r="D18" s="11"/>
      <c r="E18" s="11"/>
      <c r="F18" s="11"/>
      <c r="G18" s="11"/>
      <c r="H18" s="11"/>
      <c r="I18" s="11"/>
      <c r="J18" s="11"/>
      <c r="K18" s="11"/>
      <c r="L18" s="40" t="s">
        <v>18</v>
      </c>
      <c r="M18" s="41"/>
      <c r="N18" s="41"/>
      <c r="O18" s="41"/>
      <c r="P18" s="41"/>
      <c r="Q18" s="41"/>
      <c r="R18" s="41"/>
      <c r="S18" s="41"/>
      <c r="T18" s="41"/>
      <c r="U18" s="41"/>
      <c r="V18" s="41"/>
      <c r="W18" s="42"/>
      <c r="X18" s="11"/>
      <c r="Y18" s="11"/>
      <c r="Z18" s="11"/>
      <c r="AA18" s="11"/>
      <c r="AB18" s="11"/>
      <c r="AC18" s="11"/>
      <c r="AD18" s="11"/>
      <c r="AE18" s="11"/>
      <c r="AF18" s="11"/>
      <c r="AG18" s="26" t="s">
        <v>19</v>
      </c>
      <c r="AH18" s="11"/>
      <c r="AI18" s="76"/>
    </row>
    <row r="19" spans="2:35" ht="12" customHeight="1" thickBot="1">
      <c r="B19" s="54" t="s">
        <v>20</v>
      </c>
      <c r="C19" s="54"/>
      <c r="D19" s="54"/>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27"/>
      <c r="AH19" s="11"/>
      <c r="AI19" s="76"/>
    </row>
    <row r="20" spans="2:35" ht="12.95" customHeight="1" thickBot="1">
      <c r="B20" s="77">
        <f>DATE(Y3,1,1)</f>
        <v>46023</v>
      </c>
      <c r="C20" s="77">
        <f>B20+1</f>
        <v>46024</v>
      </c>
      <c r="D20" s="77">
        <f>C20+1</f>
        <v>46025</v>
      </c>
      <c r="E20" s="77">
        <f>D20+1</f>
        <v>46026</v>
      </c>
      <c r="F20" s="77">
        <f t="shared" ref="F20:AF20" si="0">E20+1</f>
        <v>46027</v>
      </c>
      <c r="G20" s="77">
        <f t="shared" si="0"/>
        <v>46028</v>
      </c>
      <c r="H20" s="77">
        <f t="shared" si="0"/>
        <v>46029</v>
      </c>
      <c r="I20" s="77">
        <f t="shared" si="0"/>
        <v>46030</v>
      </c>
      <c r="J20" s="77">
        <f t="shared" si="0"/>
        <v>46031</v>
      </c>
      <c r="K20" s="77">
        <f t="shared" si="0"/>
        <v>46032</v>
      </c>
      <c r="L20" s="77">
        <f t="shared" si="0"/>
        <v>46033</v>
      </c>
      <c r="M20" s="77">
        <f t="shared" si="0"/>
        <v>46034</v>
      </c>
      <c r="N20" s="77">
        <f t="shared" si="0"/>
        <v>46035</v>
      </c>
      <c r="O20" s="77">
        <f t="shared" si="0"/>
        <v>46036</v>
      </c>
      <c r="P20" s="77">
        <f t="shared" si="0"/>
        <v>46037</v>
      </c>
      <c r="Q20" s="77">
        <f t="shared" si="0"/>
        <v>46038</v>
      </c>
      <c r="R20" s="77">
        <f t="shared" si="0"/>
        <v>46039</v>
      </c>
      <c r="S20" s="77">
        <f t="shared" si="0"/>
        <v>46040</v>
      </c>
      <c r="T20" s="77">
        <f t="shared" si="0"/>
        <v>46041</v>
      </c>
      <c r="U20" s="77">
        <f t="shared" si="0"/>
        <v>46042</v>
      </c>
      <c r="V20" s="77">
        <f t="shared" si="0"/>
        <v>46043</v>
      </c>
      <c r="W20" s="77">
        <f t="shared" si="0"/>
        <v>46044</v>
      </c>
      <c r="X20" s="77">
        <f t="shared" si="0"/>
        <v>46045</v>
      </c>
      <c r="Y20" s="77">
        <f t="shared" si="0"/>
        <v>46046</v>
      </c>
      <c r="Z20" s="77">
        <f t="shared" si="0"/>
        <v>46047</v>
      </c>
      <c r="AA20" s="77">
        <f t="shared" si="0"/>
        <v>46048</v>
      </c>
      <c r="AB20" s="77">
        <f t="shared" si="0"/>
        <v>46049</v>
      </c>
      <c r="AC20" s="77">
        <f t="shared" si="0"/>
        <v>46050</v>
      </c>
      <c r="AD20" s="77">
        <f t="shared" si="0"/>
        <v>46051</v>
      </c>
      <c r="AE20" s="77">
        <f t="shared" si="0"/>
        <v>46052</v>
      </c>
      <c r="AF20" s="77">
        <f t="shared" si="0"/>
        <v>46053</v>
      </c>
      <c r="AG20" s="78"/>
      <c r="AH20" s="11"/>
      <c r="AI20" s="76"/>
    </row>
    <row r="21" spans="2:35" s="3" customFormat="1" ht="12.95" customHeight="1" thickBot="1">
      <c r="B21" s="13"/>
      <c r="C21" s="13"/>
      <c r="D21" s="13"/>
      <c r="E21" s="13"/>
      <c r="F21" s="13"/>
      <c r="G21" s="13"/>
      <c r="H21" s="13"/>
      <c r="I21" s="13"/>
      <c r="J21" s="13"/>
      <c r="K21" s="13"/>
      <c r="L21" s="13"/>
      <c r="M21" s="13"/>
      <c r="N21" s="13"/>
      <c r="O21" s="13"/>
      <c r="P21" s="13"/>
      <c r="Q21" s="13"/>
      <c r="R21" s="14"/>
      <c r="S21" s="13"/>
      <c r="T21" s="13"/>
      <c r="U21" s="13"/>
      <c r="V21" s="13"/>
      <c r="W21" s="13"/>
      <c r="X21" s="13"/>
      <c r="Y21" s="13"/>
      <c r="Z21" s="13"/>
      <c r="AA21" s="13"/>
      <c r="AB21" s="13"/>
      <c r="AC21" s="13"/>
      <c r="AD21" s="13"/>
      <c r="AE21" s="13"/>
      <c r="AF21" s="79"/>
      <c r="AG21" s="12">
        <f>COUNTIF(B21:AF21,"x")</f>
        <v>0</v>
      </c>
      <c r="AH21" s="75"/>
      <c r="AI21" s="80"/>
    </row>
    <row r="22" spans="2:35" ht="5.0999999999999996" customHeight="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81"/>
      <c r="AH22" s="11"/>
      <c r="AI22" s="76"/>
    </row>
    <row r="23" spans="2:35" ht="12" customHeight="1">
      <c r="B23" s="54" t="s">
        <v>21</v>
      </c>
      <c r="C23" s="54"/>
      <c r="D23" s="54"/>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81"/>
      <c r="AH23" s="11"/>
      <c r="AI23" s="11"/>
    </row>
    <row r="24" spans="2:35" ht="12.95" customHeight="1" thickBot="1">
      <c r="B24" s="82">
        <f>DATE(Y3,2,1)</f>
        <v>46054</v>
      </c>
      <c r="C24" s="82">
        <f t="shared" ref="C24:L24" si="1" xml:space="preserve"> B24+1</f>
        <v>46055</v>
      </c>
      <c r="D24" s="82">
        <f t="shared" si="1"/>
        <v>46056</v>
      </c>
      <c r="E24" s="82">
        <f t="shared" si="1"/>
        <v>46057</v>
      </c>
      <c r="F24" s="82">
        <f t="shared" si="1"/>
        <v>46058</v>
      </c>
      <c r="G24" s="82">
        <f t="shared" si="1"/>
        <v>46059</v>
      </c>
      <c r="H24" s="82">
        <f t="shared" si="1"/>
        <v>46060</v>
      </c>
      <c r="I24" s="82">
        <f t="shared" si="1"/>
        <v>46061</v>
      </c>
      <c r="J24" s="82">
        <f t="shared" si="1"/>
        <v>46062</v>
      </c>
      <c r="K24" s="82">
        <f t="shared" si="1"/>
        <v>46063</v>
      </c>
      <c r="L24" s="82">
        <f t="shared" si="1"/>
        <v>46064</v>
      </c>
      <c r="M24" s="82">
        <f t="shared" ref="M24:AB24" si="2" xml:space="preserve"> L24+1</f>
        <v>46065</v>
      </c>
      <c r="N24" s="82">
        <f t="shared" si="2"/>
        <v>46066</v>
      </c>
      <c r="O24" s="82">
        <f t="shared" si="2"/>
        <v>46067</v>
      </c>
      <c r="P24" s="82">
        <f t="shared" si="2"/>
        <v>46068</v>
      </c>
      <c r="Q24" s="82">
        <f t="shared" si="2"/>
        <v>46069</v>
      </c>
      <c r="R24" s="82">
        <f t="shared" si="2"/>
        <v>46070</v>
      </c>
      <c r="S24" s="82">
        <f t="shared" si="2"/>
        <v>46071</v>
      </c>
      <c r="T24" s="82">
        <f t="shared" si="2"/>
        <v>46072</v>
      </c>
      <c r="U24" s="82">
        <f t="shared" si="2"/>
        <v>46073</v>
      </c>
      <c r="V24" s="82">
        <f t="shared" si="2"/>
        <v>46074</v>
      </c>
      <c r="W24" s="82">
        <f t="shared" si="2"/>
        <v>46075</v>
      </c>
      <c r="X24" s="82">
        <f t="shared" si="2"/>
        <v>46076</v>
      </c>
      <c r="Y24" s="82">
        <f t="shared" si="2"/>
        <v>46077</v>
      </c>
      <c r="Z24" s="82">
        <f t="shared" si="2"/>
        <v>46078</v>
      </c>
      <c r="AA24" s="82">
        <f t="shared" si="2"/>
        <v>46079</v>
      </c>
      <c r="AB24" s="82">
        <f t="shared" si="2"/>
        <v>46080</v>
      </c>
      <c r="AC24" s="82">
        <f xml:space="preserve"> AB24+1</f>
        <v>46081</v>
      </c>
      <c r="AD24" s="15" t="s">
        <v>22</v>
      </c>
      <c r="AE24" s="11"/>
      <c r="AF24" s="11"/>
      <c r="AG24" s="11"/>
      <c r="AH24" s="11"/>
      <c r="AI24" s="11"/>
    </row>
    <row r="25" spans="2:35" ht="12.95" customHeight="1" thickBot="1">
      <c r="B25" s="13"/>
      <c r="C25" s="13"/>
      <c r="D25" s="13"/>
      <c r="E25" s="13"/>
      <c r="F25" s="13"/>
      <c r="G25" s="13"/>
      <c r="H25" s="13"/>
      <c r="I25" s="13"/>
      <c r="J25" s="13"/>
      <c r="K25" s="13"/>
      <c r="L25" s="13"/>
      <c r="M25" s="13"/>
      <c r="N25" s="13"/>
      <c r="O25" s="13"/>
      <c r="P25" s="13"/>
      <c r="Q25" s="13"/>
      <c r="R25" s="14"/>
      <c r="S25" s="13"/>
      <c r="T25" s="13"/>
      <c r="U25" s="13"/>
      <c r="V25" s="13"/>
      <c r="W25" s="13"/>
      <c r="X25" s="13"/>
      <c r="Y25" s="13"/>
      <c r="Z25" s="13"/>
      <c r="AA25" s="13"/>
      <c r="AB25" s="13"/>
      <c r="AC25" s="13"/>
      <c r="AD25" s="13"/>
      <c r="AE25" s="83"/>
      <c r="AF25" s="81"/>
      <c r="AG25" s="12">
        <f>COUNTIF(B25:AF25,"x")</f>
        <v>0</v>
      </c>
      <c r="AH25" s="11"/>
      <c r="AI25" s="11"/>
    </row>
    <row r="26" spans="2:35" ht="5.0999999999999996" customHeight="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81"/>
      <c r="AH26" s="11"/>
      <c r="AI26" s="11"/>
    </row>
    <row r="27" spans="2:35" ht="12" customHeight="1">
      <c r="B27" s="54" t="s">
        <v>23</v>
      </c>
      <c r="C27" s="54"/>
      <c r="D27" s="54"/>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81"/>
      <c r="AH27" s="11"/>
      <c r="AI27" s="11"/>
    </row>
    <row r="28" spans="2:35" ht="12.95" customHeight="1" thickBot="1">
      <c r="B28" s="77">
        <f>DATE(Y3,3,1)</f>
        <v>46082</v>
      </c>
      <c r="C28" s="77">
        <f xml:space="preserve"> B28+1</f>
        <v>46083</v>
      </c>
      <c r="D28" s="77">
        <f t="shared" ref="D28:AF28" si="3" xml:space="preserve"> C28+1</f>
        <v>46084</v>
      </c>
      <c r="E28" s="77">
        <f t="shared" si="3"/>
        <v>46085</v>
      </c>
      <c r="F28" s="77">
        <f t="shared" si="3"/>
        <v>46086</v>
      </c>
      <c r="G28" s="77">
        <f t="shared" si="3"/>
        <v>46087</v>
      </c>
      <c r="H28" s="77">
        <f t="shared" si="3"/>
        <v>46088</v>
      </c>
      <c r="I28" s="77">
        <f t="shared" si="3"/>
        <v>46089</v>
      </c>
      <c r="J28" s="77">
        <f t="shared" si="3"/>
        <v>46090</v>
      </c>
      <c r="K28" s="77">
        <f t="shared" si="3"/>
        <v>46091</v>
      </c>
      <c r="L28" s="77">
        <f t="shared" si="3"/>
        <v>46092</v>
      </c>
      <c r="M28" s="77">
        <f t="shared" si="3"/>
        <v>46093</v>
      </c>
      <c r="N28" s="77">
        <f t="shared" si="3"/>
        <v>46094</v>
      </c>
      <c r="O28" s="77">
        <f t="shared" si="3"/>
        <v>46095</v>
      </c>
      <c r="P28" s="77">
        <f t="shared" si="3"/>
        <v>46096</v>
      </c>
      <c r="Q28" s="77">
        <f t="shared" si="3"/>
        <v>46097</v>
      </c>
      <c r="R28" s="77">
        <f t="shared" si="3"/>
        <v>46098</v>
      </c>
      <c r="S28" s="77">
        <f t="shared" si="3"/>
        <v>46099</v>
      </c>
      <c r="T28" s="77">
        <f t="shared" si="3"/>
        <v>46100</v>
      </c>
      <c r="U28" s="77">
        <f t="shared" si="3"/>
        <v>46101</v>
      </c>
      <c r="V28" s="77">
        <f t="shared" si="3"/>
        <v>46102</v>
      </c>
      <c r="W28" s="77">
        <f t="shared" si="3"/>
        <v>46103</v>
      </c>
      <c r="X28" s="77">
        <f t="shared" si="3"/>
        <v>46104</v>
      </c>
      <c r="Y28" s="77">
        <f t="shared" si="3"/>
        <v>46105</v>
      </c>
      <c r="Z28" s="77">
        <f t="shared" si="3"/>
        <v>46106</v>
      </c>
      <c r="AA28" s="77">
        <f t="shared" si="3"/>
        <v>46107</v>
      </c>
      <c r="AB28" s="77">
        <f t="shared" si="3"/>
        <v>46108</v>
      </c>
      <c r="AC28" s="77">
        <f t="shared" si="3"/>
        <v>46109</v>
      </c>
      <c r="AD28" s="77">
        <f t="shared" si="3"/>
        <v>46110</v>
      </c>
      <c r="AE28" s="77">
        <f t="shared" si="3"/>
        <v>46111</v>
      </c>
      <c r="AF28" s="77">
        <f t="shared" si="3"/>
        <v>46112</v>
      </c>
      <c r="AG28" s="11"/>
      <c r="AH28" s="11"/>
      <c r="AI28" s="11"/>
    </row>
    <row r="29" spans="2:35" s="3" customFormat="1" ht="12.95" customHeight="1" thickBot="1">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79"/>
      <c r="AG29" s="12">
        <f>COUNTIF(B29:AF29,"x")</f>
        <v>0</v>
      </c>
      <c r="AH29" s="75"/>
      <c r="AI29" s="75"/>
    </row>
    <row r="30" spans="2:35" ht="5.0999999999999996" customHeight="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81"/>
      <c r="AH30" s="11"/>
      <c r="AI30" s="11"/>
    </row>
    <row r="31" spans="2:35" ht="12" customHeight="1">
      <c r="B31" s="54" t="s">
        <v>24</v>
      </c>
      <c r="C31" s="54"/>
      <c r="D31" s="54"/>
      <c r="E31" s="11"/>
      <c r="F31" s="84"/>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81"/>
      <c r="AH31" s="11"/>
      <c r="AI31" s="11"/>
    </row>
    <row r="32" spans="2:35" ht="12.95" customHeight="1" thickBot="1">
      <c r="B32" s="82">
        <f>DATE(Y3,4,1)</f>
        <v>46113</v>
      </c>
      <c r="C32" s="82">
        <f>B32+1</f>
        <v>46114</v>
      </c>
      <c r="D32" s="82">
        <f t="shared" ref="D32:AE32" si="4">C32+1</f>
        <v>46115</v>
      </c>
      <c r="E32" s="82">
        <f t="shared" si="4"/>
        <v>46116</v>
      </c>
      <c r="F32" s="82">
        <f t="shared" si="4"/>
        <v>46117</v>
      </c>
      <c r="G32" s="82">
        <f t="shared" si="4"/>
        <v>46118</v>
      </c>
      <c r="H32" s="82">
        <f t="shared" si="4"/>
        <v>46119</v>
      </c>
      <c r="I32" s="82">
        <f t="shared" si="4"/>
        <v>46120</v>
      </c>
      <c r="J32" s="82">
        <f t="shared" si="4"/>
        <v>46121</v>
      </c>
      <c r="K32" s="82">
        <f t="shared" si="4"/>
        <v>46122</v>
      </c>
      <c r="L32" s="82">
        <f t="shared" si="4"/>
        <v>46123</v>
      </c>
      <c r="M32" s="82">
        <f t="shared" si="4"/>
        <v>46124</v>
      </c>
      <c r="N32" s="82">
        <f t="shared" si="4"/>
        <v>46125</v>
      </c>
      <c r="O32" s="82">
        <f t="shared" si="4"/>
        <v>46126</v>
      </c>
      <c r="P32" s="82">
        <f t="shared" si="4"/>
        <v>46127</v>
      </c>
      <c r="Q32" s="82">
        <f t="shared" si="4"/>
        <v>46128</v>
      </c>
      <c r="R32" s="82">
        <f t="shared" si="4"/>
        <v>46129</v>
      </c>
      <c r="S32" s="82">
        <f t="shared" si="4"/>
        <v>46130</v>
      </c>
      <c r="T32" s="82">
        <f t="shared" si="4"/>
        <v>46131</v>
      </c>
      <c r="U32" s="82">
        <f t="shared" si="4"/>
        <v>46132</v>
      </c>
      <c r="V32" s="82">
        <f t="shared" si="4"/>
        <v>46133</v>
      </c>
      <c r="W32" s="82">
        <f t="shared" si="4"/>
        <v>46134</v>
      </c>
      <c r="X32" s="82">
        <f t="shared" si="4"/>
        <v>46135</v>
      </c>
      <c r="Y32" s="82">
        <f t="shared" si="4"/>
        <v>46136</v>
      </c>
      <c r="Z32" s="82">
        <f t="shared" si="4"/>
        <v>46137</v>
      </c>
      <c r="AA32" s="82">
        <f t="shared" si="4"/>
        <v>46138</v>
      </c>
      <c r="AB32" s="82">
        <f t="shared" si="4"/>
        <v>46139</v>
      </c>
      <c r="AC32" s="82">
        <f t="shared" si="4"/>
        <v>46140</v>
      </c>
      <c r="AD32" s="82">
        <f t="shared" si="4"/>
        <v>46141</v>
      </c>
      <c r="AE32" s="77">
        <f t="shared" si="4"/>
        <v>46142</v>
      </c>
      <c r="AF32" s="11"/>
      <c r="AG32" s="11"/>
      <c r="AH32" s="11"/>
      <c r="AI32" s="11"/>
    </row>
    <row r="33" spans="2:33" ht="12.95" customHeight="1" thickBot="1">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1"/>
      <c r="AG33" s="21">
        <f>COUNTIF(B33:AF33,"x")</f>
        <v>0</v>
      </c>
    </row>
    <row r="34" spans="2:33" ht="5.0999999999999996" customHeight="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81"/>
    </row>
    <row r="35" spans="2:33" ht="12" customHeight="1">
      <c r="B35" s="54" t="s">
        <v>25</v>
      </c>
      <c r="C35" s="54"/>
      <c r="D35" s="54"/>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81"/>
    </row>
    <row r="36" spans="2:33" ht="12.95" customHeight="1" thickBot="1">
      <c r="B36" s="82">
        <f>DATE(Y3,5,1)</f>
        <v>46143</v>
      </c>
      <c r="C36" s="82">
        <f>B36+1</f>
        <v>46144</v>
      </c>
      <c r="D36" s="82">
        <f t="shared" ref="D36:AF36" si="5">C36+1</f>
        <v>46145</v>
      </c>
      <c r="E36" s="82">
        <f t="shared" si="5"/>
        <v>46146</v>
      </c>
      <c r="F36" s="82">
        <f t="shared" si="5"/>
        <v>46147</v>
      </c>
      <c r="G36" s="82">
        <f t="shared" si="5"/>
        <v>46148</v>
      </c>
      <c r="H36" s="82">
        <f t="shared" si="5"/>
        <v>46149</v>
      </c>
      <c r="I36" s="82">
        <f t="shared" si="5"/>
        <v>46150</v>
      </c>
      <c r="J36" s="82">
        <f t="shared" si="5"/>
        <v>46151</v>
      </c>
      <c r="K36" s="82">
        <f t="shared" si="5"/>
        <v>46152</v>
      </c>
      <c r="L36" s="82">
        <f t="shared" si="5"/>
        <v>46153</v>
      </c>
      <c r="M36" s="82">
        <f t="shared" si="5"/>
        <v>46154</v>
      </c>
      <c r="N36" s="82">
        <f t="shared" si="5"/>
        <v>46155</v>
      </c>
      <c r="O36" s="82">
        <f t="shared" si="5"/>
        <v>46156</v>
      </c>
      <c r="P36" s="82">
        <f t="shared" si="5"/>
        <v>46157</v>
      </c>
      <c r="Q36" s="82">
        <f t="shared" si="5"/>
        <v>46158</v>
      </c>
      <c r="R36" s="82">
        <f t="shared" si="5"/>
        <v>46159</v>
      </c>
      <c r="S36" s="82">
        <f t="shared" si="5"/>
        <v>46160</v>
      </c>
      <c r="T36" s="82">
        <f t="shared" si="5"/>
        <v>46161</v>
      </c>
      <c r="U36" s="82">
        <f t="shared" si="5"/>
        <v>46162</v>
      </c>
      <c r="V36" s="82">
        <f t="shared" si="5"/>
        <v>46163</v>
      </c>
      <c r="W36" s="82">
        <f t="shared" si="5"/>
        <v>46164</v>
      </c>
      <c r="X36" s="82">
        <f t="shared" si="5"/>
        <v>46165</v>
      </c>
      <c r="Y36" s="82">
        <f t="shared" si="5"/>
        <v>46166</v>
      </c>
      <c r="Z36" s="82">
        <f t="shared" si="5"/>
        <v>46167</v>
      </c>
      <c r="AA36" s="82">
        <f t="shared" si="5"/>
        <v>46168</v>
      </c>
      <c r="AB36" s="82">
        <f t="shared" si="5"/>
        <v>46169</v>
      </c>
      <c r="AC36" s="82">
        <f t="shared" si="5"/>
        <v>46170</v>
      </c>
      <c r="AD36" s="82">
        <f t="shared" si="5"/>
        <v>46171</v>
      </c>
      <c r="AE36" s="82">
        <f t="shared" si="5"/>
        <v>46172</v>
      </c>
      <c r="AF36" s="82">
        <f t="shared" si="5"/>
        <v>46173</v>
      </c>
      <c r="AG36" s="11"/>
    </row>
    <row r="37" spans="2:33" ht="12.95" customHeight="1" thickBot="1">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79"/>
      <c r="AG37" s="21">
        <f>COUNTIF(B37:AF37,"x")</f>
        <v>0</v>
      </c>
    </row>
    <row r="38" spans="2:33" ht="5.0999999999999996" customHeight="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81"/>
    </row>
    <row r="39" spans="2:33" ht="12" customHeight="1">
      <c r="B39" s="54" t="s">
        <v>26</v>
      </c>
      <c r="C39" s="54"/>
      <c r="D39" s="54"/>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81"/>
    </row>
    <row r="40" spans="2:33" ht="12.95" customHeight="1" thickBot="1">
      <c r="B40" s="82">
        <f>DATE(Y3,6,1)</f>
        <v>46174</v>
      </c>
      <c r="C40" s="82">
        <f>B40+1</f>
        <v>46175</v>
      </c>
      <c r="D40" s="82">
        <f t="shared" ref="D40:AE40" si="6">C40+1</f>
        <v>46176</v>
      </c>
      <c r="E40" s="82">
        <f t="shared" si="6"/>
        <v>46177</v>
      </c>
      <c r="F40" s="82">
        <f t="shared" si="6"/>
        <v>46178</v>
      </c>
      <c r="G40" s="82">
        <f t="shared" si="6"/>
        <v>46179</v>
      </c>
      <c r="H40" s="82">
        <f t="shared" si="6"/>
        <v>46180</v>
      </c>
      <c r="I40" s="82">
        <f t="shared" si="6"/>
        <v>46181</v>
      </c>
      <c r="J40" s="82">
        <f t="shared" si="6"/>
        <v>46182</v>
      </c>
      <c r="K40" s="82">
        <f t="shared" si="6"/>
        <v>46183</v>
      </c>
      <c r="L40" s="82">
        <f t="shared" si="6"/>
        <v>46184</v>
      </c>
      <c r="M40" s="82">
        <f t="shared" si="6"/>
        <v>46185</v>
      </c>
      <c r="N40" s="82">
        <f t="shared" si="6"/>
        <v>46186</v>
      </c>
      <c r="O40" s="82">
        <f t="shared" si="6"/>
        <v>46187</v>
      </c>
      <c r="P40" s="82">
        <f t="shared" si="6"/>
        <v>46188</v>
      </c>
      <c r="Q40" s="82">
        <f t="shared" si="6"/>
        <v>46189</v>
      </c>
      <c r="R40" s="82">
        <f t="shared" si="6"/>
        <v>46190</v>
      </c>
      <c r="S40" s="82">
        <f t="shared" si="6"/>
        <v>46191</v>
      </c>
      <c r="T40" s="82">
        <f t="shared" si="6"/>
        <v>46192</v>
      </c>
      <c r="U40" s="82">
        <f t="shared" si="6"/>
        <v>46193</v>
      </c>
      <c r="V40" s="82">
        <f t="shared" si="6"/>
        <v>46194</v>
      </c>
      <c r="W40" s="82">
        <f t="shared" si="6"/>
        <v>46195</v>
      </c>
      <c r="X40" s="82">
        <f t="shared" si="6"/>
        <v>46196</v>
      </c>
      <c r="Y40" s="82">
        <f t="shared" si="6"/>
        <v>46197</v>
      </c>
      <c r="Z40" s="82">
        <f t="shared" si="6"/>
        <v>46198</v>
      </c>
      <c r="AA40" s="82">
        <f t="shared" si="6"/>
        <v>46199</v>
      </c>
      <c r="AB40" s="82">
        <f t="shared" si="6"/>
        <v>46200</v>
      </c>
      <c r="AC40" s="82">
        <f t="shared" si="6"/>
        <v>46201</v>
      </c>
      <c r="AD40" s="82">
        <f t="shared" si="6"/>
        <v>46202</v>
      </c>
      <c r="AE40" s="82">
        <f t="shared" si="6"/>
        <v>46203</v>
      </c>
      <c r="AF40" s="85"/>
      <c r="AG40" s="11"/>
    </row>
    <row r="41" spans="2:33" ht="12.95" customHeight="1" thickBot="1">
      <c r="B41" s="13"/>
      <c r="C41" s="13"/>
      <c r="D41" s="13"/>
      <c r="E41" s="13"/>
      <c r="F41" s="13"/>
      <c r="G41" s="13"/>
      <c r="H41" s="13"/>
      <c r="I41" s="13"/>
      <c r="J41" s="13"/>
      <c r="K41" s="13"/>
      <c r="L41" s="13"/>
      <c r="M41" s="13"/>
      <c r="N41" s="13"/>
      <c r="O41" s="13"/>
      <c r="P41" s="13"/>
      <c r="Q41" s="13"/>
      <c r="R41" s="13"/>
      <c r="S41" s="13"/>
      <c r="T41" s="13"/>
      <c r="U41" s="13"/>
      <c r="V41" s="13"/>
      <c r="W41" s="13"/>
      <c r="X41" s="13"/>
      <c r="Y41" s="13"/>
      <c r="Z41" s="13" t="s">
        <v>27</v>
      </c>
      <c r="AA41" s="13"/>
      <c r="AB41" s="13"/>
      <c r="AC41" s="13"/>
      <c r="AD41" s="13"/>
      <c r="AE41" s="13"/>
      <c r="AF41" s="11"/>
      <c r="AG41" s="12">
        <f>COUNTIF(B41:AF41,"x")</f>
        <v>0</v>
      </c>
    </row>
    <row r="42" spans="2:33" ht="5.0999999999999996" customHeight="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81"/>
    </row>
    <row r="43" spans="2:33" ht="12" customHeight="1">
      <c r="B43" s="54" t="s">
        <v>28</v>
      </c>
      <c r="C43" s="54"/>
      <c r="D43" s="54"/>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81"/>
    </row>
    <row r="44" spans="2:33" ht="12.95" customHeight="1" thickBot="1">
      <c r="B44" s="82">
        <f>DATE(Y3,7,1)</f>
        <v>46204</v>
      </c>
      <c r="C44" s="82">
        <f>B44+1</f>
        <v>46205</v>
      </c>
      <c r="D44" s="82">
        <f t="shared" ref="D44:AF44" si="7">C44+1</f>
        <v>46206</v>
      </c>
      <c r="E44" s="82">
        <f t="shared" si="7"/>
        <v>46207</v>
      </c>
      <c r="F44" s="82">
        <f t="shared" si="7"/>
        <v>46208</v>
      </c>
      <c r="G44" s="82">
        <f t="shared" si="7"/>
        <v>46209</v>
      </c>
      <c r="H44" s="82">
        <f t="shared" si="7"/>
        <v>46210</v>
      </c>
      <c r="I44" s="82">
        <f t="shared" si="7"/>
        <v>46211</v>
      </c>
      <c r="J44" s="82">
        <f t="shared" si="7"/>
        <v>46212</v>
      </c>
      <c r="K44" s="82">
        <f t="shared" si="7"/>
        <v>46213</v>
      </c>
      <c r="L44" s="82">
        <f t="shared" si="7"/>
        <v>46214</v>
      </c>
      <c r="M44" s="82">
        <f t="shared" si="7"/>
        <v>46215</v>
      </c>
      <c r="N44" s="82">
        <f t="shared" si="7"/>
        <v>46216</v>
      </c>
      <c r="O44" s="82">
        <f t="shared" si="7"/>
        <v>46217</v>
      </c>
      <c r="P44" s="82">
        <f t="shared" si="7"/>
        <v>46218</v>
      </c>
      <c r="Q44" s="82">
        <f t="shared" si="7"/>
        <v>46219</v>
      </c>
      <c r="R44" s="82">
        <f t="shared" si="7"/>
        <v>46220</v>
      </c>
      <c r="S44" s="82">
        <f t="shared" si="7"/>
        <v>46221</v>
      </c>
      <c r="T44" s="82">
        <f t="shared" si="7"/>
        <v>46222</v>
      </c>
      <c r="U44" s="82">
        <f t="shared" si="7"/>
        <v>46223</v>
      </c>
      <c r="V44" s="82">
        <f t="shared" si="7"/>
        <v>46224</v>
      </c>
      <c r="W44" s="82">
        <f t="shared" si="7"/>
        <v>46225</v>
      </c>
      <c r="X44" s="82">
        <f t="shared" si="7"/>
        <v>46226</v>
      </c>
      <c r="Y44" s="82">
        <f t="shared" si="7"/>
        <v>46227</v>
      </c>
      <c r="Z44" s="82">
        <f t="shared" si="7"/>
        <v>46228</v>
      </c>
      <c r="AA44" s="82">
        <f t="shared" si="7"/>
        <v>46229</v>
      </c>
      <c r="AB44" s="82">
        <f t="shared" si="7"/>
        <v>46230</v>
      </c>
      <c r="AC44" s="82">
        <f t="shared" si="7"/>
        <v>46231</v>
      </c>
      <c r="AD44" s="82">
        <f t="shared" si="7"/>
        <v>46232</v>
      </c>
      <c r="AE44" s="82">
        <f t="shared" si="7"/>
        <v>46233</v>
      </c>
      <c r="AF44" s="82">
        <f t="shared" si="7"/>
        <v>46234</v>
      </c>
      <c r="AG44" s="11"/>
    </row>
    <row r="45" spans="2:33" s="3" customFormat="1" ht="12.95" customHeight="1" thickBot="1">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79"/>
      <c r="AG45" s="12">
        <f>COUNTIF(B45:AF45,"x")</f>
        <v>0</v>
      </c>
    </row>
    <row r="46" spans="2:33" ht="5.0999999999999996" customHeight="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86"/>
    </row>
    <row r="47" spans="2:33" ht="12" customHeight="1">
      <c r="B47" s="54" t="s">
        <v>29</v>
      </c>
      <c r="C47" s="54"/>
      <c r="D47" s="54"/>
      <c r="E47" s="54"/>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81"/>
    </row>
    <row r="48" spans="2:33" ht="12.95" customHeight="1" thickBot="1">
      <c r="B48" s="82">
        <f>DATE(Y3,8,1)</f>
        <v>46235</v>
      </c>
      <c r="C48" s="82">
        <f>B48+1</f>
        <v>46236</v>
      </c>
      <c r="D48" s="82">
        <f t="shared" ref="D48:AF48" si="8">C48+1</f>
        <v>46237</v>
      </c>
      <c r="E48" s="82">
        <f t="shared" si="8"/>
        <v>46238</v>
      </c>
      <c r="F48" s="82">
        <f t="shared" si="8"/>
        <v>46239</v>
      </c>
      <c r="G48" s="82">
        <f t="shared" si="8"/>
        <v>46240</v>
      </c>
      <c r="H48" s="82">
        <f t="shared" si="8"/>
        <v>46241</v>
      </c>
      <c r="I48" s="82">
        <f t="shared" si="8"/>
        <v>46242</v>
      </c>
      <c r="J48" s="82">
        <f t="shared" si="8"/>
        <v>46243</v>
      </c>
      <c r="K48" s="82">
        <f t="shared" si="8"/>
        <v>46244</v>
      </c>
      <c r="L48" s="82">
        <f t="shared" si="8"/>
        <v>46245</v>
      </c>
      <c r="M48" s="82">
        <f t="shared" si="8"/>
        <v>46246</v>
      </c>
      <c r="N48" s="82">
        <f t="shared" si="8"/>
        <v>46247</v>
      </c>
      <c r="O48" s="82">
        <f t="shared" si="8"/>
        <v>46248</v>
      </c>
      <c r="P48" s="82">
        <f t="shared" si="8"/>
        <v>46249</v>
      </c>
      <c r="Q48" s="82">
        <f t="shared" si="8"/>
        <v>46250</v>
      </c>
      <c r="R48" s="82">
        <f t="shared" si="8"/>
        <v>46251</v>
      </c>
      <c r="S48" s="82">
        <f t="shared" si="8"/>
        <v>46252</v>
      </c>
      <c r="T48" s="82">
        <f t="shared" si="8"/>
        <v>46253</v>
      </c>
      <c r="U48" s="82">
        <f t="shared" si="8"/>
        <v>46254</v>
      </c>
      <c r="V48" s="82">
        <f t="shared" si="8"/>
        <v>46255</v>
      </c>
      <c r="W48" s="82">
        <f t="shared" si="8"/>
        <v>46256</v>
      </c>
      <c r="X48" s="82">
        <f t="shared" si="8"/>
        <v>46257</v>
      </c>
      <c r="Y48" s="82">
        <f t="shared" si="8"/>
        <v>46258</v>
      </c>
      <c r="Z48" s="82">
        <f t="shared" si="8"/>
        <v>46259</v>
      </c>
      <c r="AA48" s="82">
        <f t="shared" si="8"/>
        <v>46260</v>
      </c>
      <c r="AB48" s="82">
        <f t="shared" si="8"/>
        <v>46261</v>
      </c>
      <c r="AC48" s="82">
        <f t="shared" si="8"/>
        <v>46262</v>
      </c>
      <c r="AD48" s="82">
        <f t="shared" si="8"/>
        <v>46263</v>
      </c>
      <c r="AE48" s="82">
        <f t="shared" si="8"/>
        <v>46264</v>
      </c>
      <c r="AF48" s="82">
        <f t="shared" si="8"/>
        <v>46265</v>
      </c>
      <c r="AG48" s="11"/>
    </row>
    <row r="49" spans="2:33" ht="12.95" customHeight="1" thickBot="1">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79"/>
      <c r="AG49" s="7">
        <f>COUNTIF(B49:AF49,"x")</f>
        <v>0</v>
      </c>
    </row>
    <row r="50" spans="2:33" ht="5.0999999999999996" customHeight="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81"/>
    </row>
    <row r="51" spans="2:33" ht="12" customHeight="1">
      <c r="B51" s="54" t="s">
        <v>30</v>
      </c>
      <c r="C51" s="54"/>
      <c r="D51" s="54"/>
      <c r="E51" s="54"/>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81"/>
    </row>
    <row r="52" spans="2:33" ht="12.95" customHeight="1" thickBot="1">
      <c r="B52" s="82">
        <f>DATE(Y3,9,1)</f>
        <v>46266</v>
      </c>
      <c r="C52" s="82">
        <f>B52+1</f>
        <v>46267</v>
      </c>
      <c r="D52" s="82">
        <f t="shared" ref="D52:AE52" si="9">C52+1</f>
        <v>46268</v>
      </c>
      <c r="E52" s="82">
        <f t="shared" si="9"/>
        <v>46269</v>
      </c>
      <c r="F52" s="82">
        <f t="shared" si="9"/>
        <v>46270</v>
      </c>
      <c r="G52" s="82">
        <f t="shared" si="9"/>
        <v>46271</v>
      </c>
      <c r="H52" s="82">
        <f t="shared" si="9"/>
        <v>46272</v>
      </c>
      <c r="I52" s="82">
        <f t="shared" si="9"/>
        <v>46273</v>
      </c>
      <c r="J52" s="82">
        <f t="shared" si="9"/>
        <v>46274</v>
      </c>
      <c r="K52" s="82">
        <f t="shared" si="9"/>
        <v>46275</v>
      </c>
      <c r="L52" s="82">
        <f t="shared" si="9"/>
        <v>46276</v>
      </c>
      <c r="M52" s="82">
        <f t="shared" si="9"/>
        <v>46277</v>
      </c>
      <c r="N52" s="82">
        <f t="shared" si="9"/>
        <v>46278</v>
      </c>
      <c r="O52" s="82">
        <f t="shared" si="9"/>
        <v>46279</v>
      </c>
      <c r="P52" s="82">
        <f t="shared" si="9"/>
        <v>46280</v>
      </c>
      <c r="Q52" s="82">
        <f t="shared" si="9"/>
        <v>46281</v>
      </c>
      <c r="R52" s="82">
        <f t="shared" si="9"/>
        <v>46282</v>
      </c>
      <c r="S52" s="82">
        <f t="shared" si="9"/>
        <v>46283</v>
      </c>
      <c r="T52" s="82">
        <f t="shared" si="9"/>
        <v>46284</v>
      </c>
      <c r="U52" s="82">
        <f t="shared" si="9"/>
        <v>46285</v>
      </c>
      <c r="V52" s="82">
        <f t="shared" si="9"/>
        <v>46286</v>
      </c>
      <c r="W52" s="82">
        <f t="shared" si="9"/>
        <v>46287</v>
      </c>
      <c r="X52" s="82">
        <f t="shared" si="9"/>
        <v>46288</v>
      </c>
      <c r="Y52" s="82">
        <f t="shared" si="9"/>
        <v>46289</v>
      </c>
      <c r="Z52" s="82">
        <f t="shared" si="9"/>
        <v>46290</v>
      </c>
      <c r="AA52" s="82">
        <f t="shared" si="9"/>
        <v>46291</v>
      </c>
      <c r="AB52" s="82">
        <f t="shared" si="9"/>
        <v>46292</v>
      </c>
      <c r="AC52" s="82">
        <f t="shared" si="9"/>
        <v>46293</v>
      </c>
      <c r="AD52" s="82">
        <f t="shared" si="9"/>
        <v>46294</v>
      </c>
      <c r="AE52" s="77">
        <f t="shared" si="9"/>
        <v>46295</v>
      </c>
      <c r="AF52" s="11"/>
      <c r="AG52" s="11"/>
    </row>
    <row r="53" spans="2:33" s="3" customFormat="1" ht="12.95" customHeight="1" thickBot="1">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75"/>
      <c r="AG53" s="12">
        <f>COUNTIF(B53:AF53,"x")</f>
        <v>0</v>
      </c>
    </row>
    <row r="54" spans="2:33" ht="5.0999999999999996" customHeight="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81"/>
    </row>
    <row r="55" spans="2:33" ht="12" customHeight="1">
      <c r="B55" s="54" t="s">
        <v>31</v>
      </c>
      <c r="C55" s="54"/>
      <c r="D55" s="54"/>
      <c r="E55" s="54"/>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81"/>
    </row>
    <row r="56" spans="2:33" ht="12.95" customHeight="1" thickBot="1">
      <c r="B56" s="82">
        <f>DATE(Y3,10,1)</f>
        <v>46296</v>
      </c>
      <c r="C56" s="82">
        <f>B56+1</f>
        <v>46297</v>
      </c>
      <c r="D56" s="82">
        <f t="shared" ref="D56:AF56" si="10">C56+1</f>
        <v>46298</v>
      </c>
      <c r="E56" s="82">
        <f t="shared" si="10"/>
        <v>46299</v>
      </c>
      <c r="F56" s="82">
        <f t="shared" si="10"/>
        <v>46300</v>
      </c>
      <c r="G56" s="82">
        <f t="shared" si="10"/>
        <v>46301</v>
      </c>
      <c r="H56" s="82">
        <f t="shared" si="10"/>
        <v>46302</v>
      </c>
      <c r="I56" s="82">
        <f t="shared" si="10"/>
        <v>46303</v>
      </c>
      <c r="J56" s="82">
        <f t="shared" si="10"/>
        <v>46304</v>
      </c>
      <c r="K56" s="82">
        <f t="shared" si="10"/>
        <v>46305</v>
      </c>
      <c r="L56" s="82">
        <f t="shared" si="10"/>
        <v>46306</v>
      </c>
      <c r="M56" s="82">
        <f t="shared" si="10"/>
        <v>46307</v>
      </c>
      <c r="N56" s="82">
        <f t="shared" si="10"/>
        <v>46308</v>
      </c>
      <c r="O56" s="82">
        <f t="shared" si="10"/>
        <v>46309</v>
      </c>
      <c r="P56" s="82">
        <f t="shared" si="10"/>
        <v>46310</v>
      </c>
      <c r="Q56" s="82">
        <f t="shared" si="10"/>
        <v>46311</v>
      </c>
      <c r="R56" s="82">
        <f t="shared" si="10"/>
        <v>46312</v>
      </c>
      <c r="S56" s="82">
        <f t="shared" si="10"/>
        <v>46313</v>
      </c>
      <c r="T56" s="82">
        <f t="shared" si="10"/>
        <v>46314</v>
      </c>
      <c r="U56" s="82">
        <f t="shared" si="10"/>
        <v>46315</v>
      </c>
      <c r="V56" s="82">
        <f t="shared" si="10"/>
        <v>46316</v>
      </c>
      <c r="W56" s="82">
        <f t="shared" si="10"/>
        <v>46317</v>
      </c>
      <c r="X56" s="82">
        <f t="shared" si="10"/>
        <v>46318</v>
      </c>
      <c r="Y56" s="82">
        <f t="shared" si="10"/>
        <v>46319</v>
      </c>
      <c r="Z56" s="82">
        <f t="shared" si="10"/>
        <v>46320</v>
      </c>
      <c r="AA56" s="82">
        <f t="shared" si="10"/>
        <v>46321</v>
      </c>
      <c r="AB56" s="82">
        <f t="shared" si="10"/>
        <v>46322</v>
      </c>
      <c r="AC56" s="82">
        <f t="shared" si="10"/>
        <v>46323</v>
      </c>
      <c r="AD56" s="82">
        <f t="shared" si="10"/>
        <v>46324</v>
      </c>
      <c r="AE56" s="82">
        <f t="shared" si="10"/>
        <v>46325</v>
      </c>
      <c r="AF56" s="82">
        <f t="shared" si="10"/>
        <v>46326</v>
      </c>
      <c r="AG56" s="11"/>
    </row>
    <row r="57" spans="2:33" s="3" customFormat="1" ht="12.95" customHeight="1" thickBot="1">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79"/>
      <c r="AG57" s="12">
        <f>COUNTIF(B57:AF57,"x")</f>
        <v>0</v>
      </c>
    </row>
    <row r="58" spans="2:33" ht="5.0999999999999996" customHeight="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81"/>
    </row>
    <row r="59" spans="2:33" ht="12" customHeight="1">
      <c r="B59" s="54" t="s">
        <v>32</v>
      </c>
      <c r="C59" s="54"/>
      <c r="D59" s="54"/>
      <c r="E59" s="54"/>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81"/>
    </row>
    <row r="60" spans="2:33" ht="12.95" customHeight="1" thickBot="1">
      <c r="B60" s="82">
        <f>DATE(Y3,11,1)</f>
        <v>46327</v>
      </c>
      <c r="C60" s="82">
        <f>B60+1</f>
        <v>46328</v>
      </c>
      <c r="D60" s="82">
        <f t="shared" ref="D60:AE60" si="11">C60+1</f>
        <v>46329</v>
      </c>
      <c r="E60" s="82">
        <f t="shared" si="11"/>
        <v>46330</v>
      </c>
      <c r="F60" s="82">
        <f t="shared" si="11"/>
        <v>46331</v>
      </c>
      <c r="G60" s="82">
        <f t="shared" si="11"/>
        <v>46332</v>
      </c>
      <c r="H60" s="82">
        <f t="shared" si="11"/>
        <v>46333</v>
      </c>
      <c r="I60" s="82">
        <f t="shared" si="11"/>
        <v>46334</v>
      </c>
      <c r="J60" s="82">
        <f t="shared" si="11"/>
        <v>46335</v>
      </c>
      <c r="K60" s="82">
        <f t="shared" si="11"/>
        <v>46336</v>
      </c>
      <c r="L60" s="82">
        <f t="shared" si="11"/>
        <v>46337</v>
      </c>
      <c r="M60" s="82">
        <f t="shared" si="11"/>
        <v>46338</v>
      </c>
      <c r="N60" s="82">
        <f t="shared" si="11"/>
        <v>46339</v>
      </c>
      <c r="O60" s="82">
        <f t="shared" si="11"/>
        <v>46340</v>
      </c>
      <c r="P60" s="82">
        <f t="shared" si="11"/>
        <v>46341</v>
      </c>
      <c r="Q60" s="82">
        <f t="shared" si="11"/>
        <v>46342</v>
      </c>
      <c r="R60" s="82">
        <f t="shared" si="11"/>
        <v>46343</v>
      </c>
      <c r="S60" s="82">
        <f t="shared" si="11"/>
        <v>46344</v>
      </c>
      <c r="T60" s="82">
        <f t="shared" si="11"/>
        <v>46345</v>
      </c>
      <c r="U60" s="82">
        <f t="shared" si="11"/>
        <v>46346</v>
      </c>
      <c r="V60" s="82">
        <f t="shared" si="11"/>
        <v>46347</v>
      </c>
      <c r="W60" s="82">
        <f t="shared" si="11"/>
        <v>46348</v>
      </c>
      <c r="X60" s="82">
        <f t="shared" si="11"/>
        <v>46349</v>
      </c>
      <c r="Y60" s="82">
        <f t="shared" si="11"/>
        <v>46350</v>
      </c>
      <c r="Z60" s="82">
        <f t="shared" si="11"/>
        <v>46351</v>
      </c>
      <c r="AA60" s="82">
        <f t="shared" si="11"/>
        <v>46352</v>
      </c>
      <c r="AB60" s="82">
        <f t="shared" si="11"/>
        <v>46353</v>
      </c>
      <c r="AC60" s="82">
        <f t="shared" si="11"/>
        <v>46354</v>
      </c>
      <c r="AD60" s="82">
        <f t="shared" si="11"/>
        <v>46355</v>
      </c>
      <c r="AE60" s="77">
        <f t="shared" si="11"/>
        <v>46356</v>
      </c>
      <c r="AF60" s="11"/>
      <c r="AG60" s="11"/>
    </row>
    <row r="61" spans="2:33" s="3" customFormat="1" ht="12.95" customHeight="1" thickBot="1">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75"/>
      <c r="AG61" s="12">
        <f>COUNTIF(B61:AF61,"x")</f>
        <v>0</v>
      </c>
    </row>
    <row r="62" spans="2:33" ht="5.0999999999999996" customHeight="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81"/>
    </row>
    <row r="63" spans="2:33" ht="12" customHeight="1">
      <c r="B63" s="54" t="s">
        <v>33</v>
      </c>
      <c r="C63" s="54"/>
      <c r="D63" s="54"/>
      <c r="E63" s="54"/>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81"/>
    </row>
    <row r="64" spans="2:33" ht="12.95" customHeight="1" thickBot="1">
      <c r="B64" s="77">
        <f>DATE(Y3,12,1)</f>
        <v>46357</v>
      </c>
      <c r="C64" s="77">
        <f>B64+1</f>
        <v>46358</v>
      </c>
      <c r="D64" s="77">
        <f t="shared" ref="D64:AF64" si="12">C64+1</f>
        <v>46359</v>
      </c>
      <c r="E64" s="77">
        <f t="shared" si="12"/>
        <v>46360</v>
      </c>
      <c r="F64" s="77">
        <f t="shared" si="12"/>
        <v>46361</v>
      </c>
      <c r="G64" s="77">
        <f t="shared" si="12"/>
        <v>46362</v>
      </c>
      <c r="H64" s="77">
        <f t="shared" si="12"/>
        <v>46363</v>
      </c>
      <c r="I64" s="77">
        <f t="shared" si="12"/>
        <v>46364</v>
      </c>
      <c r="J64" s="77">
        <f t="shared" si="12"/>
        <v>46365</v>
      </c>
      <c r="K64" s="77">
        <f t="shared" si="12"/>
        <v>46366</v>
      </c>
      <c r="L64" s="77">
        <f t="shared" si="12"/>
        <v>46367</v>
      </c>
      <c r="M64" s="77">
        <f t="shared" si="12"/>
        <v>46368</v>
      </c>
      <c r="N64" s="77">
        <f t="shared" si="12"/>
        <v>46369</v>
      </c>
      <c r="O64" s="77">
        <f t="shared" si="12"/>
        <v>46370</v>
      </c>
      <c r="P64" s="77">
        <f t="shared" si="12"/>
        <v>46371</v>
      </c>
      <c r="Q64" s="77">
        <f t="shared" si="12"/>
        <v>46372</v>
      </c>
      <c r="R64" s="77">
        <f t="shared" si="12"/>
        <v>46373</v>
      </c>
      <c r="S64" s="77">
        <f t="shared" si="12"/>
        <v>46374</v>
      </c>
      <c r="T64" s="77">
        <f t="shared" si="12"/>
        <v>46375</v>
      </c>
      <c r="U64" s="77">
        <f t="shared" si="12"/>
        <v>46376</v>
      </c>
      <c r="V64" s="77">
        <f t="shared" si="12"/>
        <v>46377</v>
      </c>
      <c r="W64" s="77">
        <f t="shared" si="12"/>
        <v>46378</v>
      </c>
      <c r="X64" s="77">
        <f t="shared" si="12"/>
        <v>46379</v>
      </c>
      <c r="Y64" s="77">
        <f t="shared" si="12"/>
        <v>46380</v>
      </c>
      <c r="Z64" s="77">
        <f t="shared" si="12"/>
        <v>46381</v>
      </c>
      <c r="AA64" s="77">
        <f t="shared" si="12"/>
        <v>46382</v>
      </c>
      <c r="AB64" s="77">
        <f t="shared" si="12"/>
        <v>46383</v>
      </c>
      <c r="AC64" s="77">
        <f t="shared" si="12"/>
        <v>46384</v>
      </c>
      <c r="AD64" s="77">
        <f t="shared" si="12"/>
        <v>46385</v>
      </c>
      <c r="AE64" s="77">
        <f t="shared" si="12"/>
        <v>46386</v>
      </c>
      <c r="AF64" s="77">
        <f t="shared" si="12"/>
        <v>46387</v>
      </c>
      <c r="AG64" s="11"/>
    </row>
    <row r="65" spans="2:33" s="3" customFormat="1" ht="12.95" customHeight="1" thickBot="1">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79"/>
      <c r="AG65" s="12">
        <f>COUNTIF(B65:AF65,"x")</f>
        <v>0</v>
      </c>
    </row>
    <row r="66" spans="2:33" ht="5.0999999999999996" customHeight="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row>
    <row r="67" spans="2:33" ht="14.1" customHeight="1">
      <c r="B67" s="66" t="s">
        <v>34</v>
      </c>
      <c r="C67" s="66"/>
      <c r="D67" s="66"/>
      <c r="E67" s="66"/>
      <c r="F67" s="66"/>
      <c r="G67" s="66"/>
      <c r="H67" s="66"/>
      <c r="I67" s="66"/>
      <c r="J67" s="66"/>
      <c r="K67" s="66"/>
      <c r="L67" s="75"/>
      <c r="M67" s="75"/>
      <c r="N67" s="75"/>
      <c r="O67" s="75"/>
      <c r="P67" s="75"/>
      <c r="Q67" s="75"/>
      <c r="R67" s="75"/>
      <c r="S67" s="75"/>
      <c r="T67" s="75"/>
      <c r="U67" s="75"/>
      <c r="V67" s="75"/>
      <c r="W67" s="75"/>
      <c r="X67" s="75"/>
      <c r="Y67" s="75"/>
      <c r="Z67" s="75"/>
      <c r="AA67" s="75"/>
      <c r="AB67" s="75"/>
      <c r="AC67" s="75"/>
      <c r="AD67" s="75"/>
      <c r="AE67" s="75"/>
      <c r="AF67" s="75"/>
      <c r="AG67" s="75"/>
    </row>
    <row r="68" spans="2:33" ht="15">
      <c r="B68" s="75"/>
      <c r="C68" s="11"/>
      <c r="D68" s="22"/>
      <c r="E68" s="22"/>
      <c r="F68" s="22"/>
      <c r="G68" s="22"/>
      <c r="H68" s="22"/>
      <c r="I68" s="22"/>
      <c r="J68" s="11"/>
      <c r="K68" s="11"/>
      <c r="L68" s="11"/>
      <c r="M68" s="11"/>
      <c r="N68" s="11"/>
      <c r="O68" s="22" t="s">
        <v>35</v>
      </c>
      <c r="P68" s="33">
        <f>SUM(AG65,AG61,AG57,AG53,AG49,AG45,AG41,AG37,AG33,AG29,AG25,AG21)</f>
        <v>0</v>
      </c>
      <c r="Q68" s="34"/>
      <c r="R68" s="9" t="s">
        <v>36</v>
      </c>
      <c r="S68" s="62">
        <f>AF13</f>
        <v>0</v>
      </c>
      <c r="T68" s="63"/>
      <c r="U68" s="64"/>
      <c r="V68" s="9" t="s">
        <v>37</v>
      </c>
      <c r="W68" s="11"/>
      <c r="X68" s="69">
        <f>P68*S68</f>
        <v>0</v>
      </c>
      <c r="Y68" s="70"/>
      <c r="Z68" s="71"/>
      <c r="AA68" s="11"/>
      <c r="AB68" s="57" t="s">
        <v>38</v>
      </c>
      <c r="AC68" s="57"/>
      <c r="AD68" s="57"/>
      <c r="AE68" s="57"/>
      <c r="AF68" s="57"/>
      <c r="AG68" s="57"/>
    </row>
    <row r="69" spans="2:33" ht="5.0999999999999996" customHeight="1">
      <c r="B69" s="75"/>
      <c r="C69" s="75"/>
      <c r="D69" s="75"/>
      <c r="E69" s="75"/>
      <c r="F69" s="75"/>
      <c r="G69" s="75"/>
      <c r="H69" s="75"/>
      <c r="I69" s="75"/>
      <c r="J69" s="9"/>
      <c r="K69" s="75"/>
      <c r="L69" s="75"/>
      <c r="M69" s="87"/>
      <c r="N69" s="87"/>
      <c r="O69" s="75"/>
      <c r="P69" s="75"/>
      <c r="Q69" s="9"/>
      <c r="R69" s="75"/>
      <c r="S69" s="75"/>
      <c r="T69" s="75"/>
      <c r="U69" s="75"/>
      <c r="V69" s="75"/>
      <c r="W69" s="75"/>
      <c r="X69" s="75"/>
      <c r="Y69" s="11"/>
      <c r="Z69" s="75"/>
      <c r="AA69" s="11"/>
      <c r="AB69" s="75"/>
      <c r="AC69" s="75"/>
      <c r="AD69" s="75"/>
      <c r="AE69" s="75"/>
      <c r="AF69" s="75"/>
      <c r="AG69" s="75"/>
    </row>
    <row r="70" spans="2:33" ht="15.75">
      <c r="B70" s="65" t="s">
        <v>39</v>
      </c>
      <c r="C70" s="65"/>
      <c r="D70" s="65"/>
      <c r="E70" s="65"/>
      <c r="F70" s="65"/>
      <c r="G70" s="65"/>
      <c r="H70" s="65"/>
      <c r="I70" s="65"/>
      <c r="J70" s="65"/>
      <c r="K70" s="65"/>
      <c r="L70" s="65"/>
      <c r="M70" s="65"/>
      <c r="N70" s="65"/>
      <c r="O70" s="65"/>
      <c r="P70" s="65"/>
      <c r="Q70" s="65"/>
      <c r="R70" s="8"/>
      <c r="S70" s="75"/>
      <c r="T70" s="75"/>
      <c r="U70" s="75"/>
      <c r="V70" s="75"/>
      <c r="W70" s="75"/>
      <c r="X70" s="75"/>
      <c r="Y70" s="11"/>
      <c r="Z70" s="75"/>
      <c r="AA70" s="11"/>
      <c r="AB70" s="75"/>
      <c r="AC70" s="75"/>
      <c r="AD70" s="75"/>
      <c r="AE70" s="75"/>
      <c r="AF70" s="75"/>
      <c r="AG70" s="75"/>
    </row>
    <row r="71" spans="2:33" ht="15">
      <c r="B71" s="75"/>
      <c r="C71" s="88" t="s">
        <v>40</v>
      </c>
      <c r="D71" s="88"/>
      <c r="E71" s="88"/>
      <c r="F71" s="88"/>
      <c r="G71" s="88"/>
      <c r="H71" s="88"/>
      <c r="I71" s="88"/>
      <c r="J71" s="88"/>
      <c r="K71" s="88"/>
      <c r="L71" s="88"/>
      <c r="M71" s="88"/>
      <c r="N71" s="88"/>
      <c r="O71" s="88"/>
      <c r="P71" s="75"/>
      <c r="Q71" s="9"/>
      <c r="R71" s="75"/>
      <c r="S71" s="11"/>
      <c r="T71" s="11"/>
      <c r="U71" s="11"/>
      <c r="V71" s="11"/>
      <c r="W71" s="5" t="s">
        <v>41</v>
      </c>
      <c r="X71" s="29"/>
      <c r="Y71" s="29"/>
      <c r="Z71" s="29"/>
      <c r="AA71" s="11"/>
      <c r="AB71" s="57" t="s">
        <v>42</v>
      </c>
      <c r="AC71" s="57"/>
      <c r="AD71" s="57"/>
      <c r="AE71" s="57"/>
      <c r="AF71" s="57"/>
      <c r="AG71" s="57"/>
    </row>
    <row r="72" spans="2:33" ht="5.0999999999999996" customHeight="1">
      <c r="B72" s="75"/>
      <c r="C72" s="75"/>
      <c r="D72" s="75"/>
      <c r="E72" s="75"/>
      <c r="F72" s="75"/>
      <c r="G72" s="75"/>
      <c r="H72" s="75"/>
      <c r="I72" s="75"/>
      <c r="J72" s="9"/>
      <c r="K72" s="75"/>
      <c r="L72" s="75"/>
      <c r="M72" s="87"/>
      <c r="N72" s="87"/>
      <c r="O72" s="75"/>
      <c r="P72" s="75"/>
      <c r="Q72" s="9"/>
      <c r="R72" s="75"/>
      <c r="S72" s="75"/>
      <c r="T72" s="75"/>
      <c r="U72" s="75"/>
      <c r="V72" s="75"/>
      <c r="W72" s="75"/>
      <c r="X72" s="75"/>
      <c r="Y72" s="11"/>
      <c r="Z72" s="75"/>
      <c r="AA72" s="11"/>
      <c r="AB72" s="75"/>
      <c r="AC72" s="75"/>
      <c r="AD72" s="75"/>
      <c r="AE72" s="75"/>
      <c r="AF72" s="75"/>
      <c r="AG72" s="75"/>
    </row>
    <row r="73" spans="2:33" ht="16.5" thickBot="1">
      <c r="B73" s="66" t="s">
        <v>43</v>
      </c>
      <c r="C73" s="66"/>
      <c r="D73" s="66"/>
      <c r="E73" s="66"/>
      <c r="F73" s="66"/>
      <c r="G73" s="66"/>
      <c r="H73" s="66"/>
      <c r="I73" s="66"/>
      <c r="J73" s="66"/>
      <c r="K73" s="66"/>
      <c r="L73" s="66"/>
      <c r="M73" s="66"/>
      <c r="N73" s="66"/>
      <c r="O73" s="66"/>
      <c r="P73" s="16"/>
      <c r="Q73" s="11" t="s">
        <v>44</v>
      </c>
      <c r="R73" s="11"/>
      <c r="S73" s="11"/>
      <c r="T73" s="9" t="s">
        <v>36</v>
      </c>
      <c r="U73" s="89">
        <v>1.5</v>
      </c>
      <c r="V73" s="89"/>
      <c r="W73" s="6" t="s">
        <v>41</v>
      </c>
      <c r="X73" s="30">
        <f>P73*U73</f>
        <v>0</v>
      </c>
      <c r="Y73" s="31"/>
      <c r="Z73" s="32"/>
      <c r="AA73" s="10"/>
      <c r="AB73" s="57" t="s">
        <v>45</v>
      </c>
      <c r="AC73" s="57"/>
      <c r="AD73" s="57"/>
      <c r="AE73" s="57"/>
      <c r="AF73" s="57"/>
      <c r="AG73" s="57"/>
    </row>
    <row r="74" spans="2:33" ht="9.9499999999999993" customHeight="1" thickBot="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75"/>
      <c r="AG74" s="75"/>
    </row>
    <row r="75" spans="2:33" ht="16.5" thickBot="1">
      <c r="B75" s="11"/>
      <c r="C75" s="11"/>
      <c r="D75" s="11"/>
      <c r="E75" s="11"/>
      <c r="F75" s="4"/>
      <c r="G75" s="4"/>
      <c r="H75" s="4"/>
      <c r="I75" s="4"/>
      <c r="J75" s="4"/>
      <c r="K75" s="4"/>
      <c r="L75" s="11"/>
      <c r="M75" s="11"/>
      <c r="N75" s="11"/>
      <c r="O75" s="11"/>
      <c r="P75" s="55" t="s">
        <v>46</v>
      </c>
      <c r="Q75" s="56"/>
      <c r="R75" s="56"/>
      <c r="S75" s="56"/>
      <c r="T75" s="56"/>
      <c r="U75" s="56"/>
      <c r="V75" s="56"/>
      <c r="W75" s="58">
        <f>SUM(X68+X71+X73)</f>
        <v>0</v>
      </c>
      <c r="X75" s="58"/>
      <c r="Y75" s="58"/>
      <c r="Z75" s="59"/>
      <c r="AA75" s="75"/>
      <c r="AB75" s="75"/>
      <c r="AC75" s="75"/>
      <c r="AD75" s="75"/>
      <c r="AE75" s="75"/>
      <c r="AF75" s="75"/>
      <c r="AG75" s="75"/>
    </row>
    <row r="76" spans="2:33" ht="9.9499999999999993" customHeight="1">
      <c r="B76" s="75"/>
      <c r="C76" s="75"/>
      <c r="D76" s="75"/>
      <c r="E76" s="75"/>
      <c r="F76" s="75"/>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row>
    <row r="77" spans="2:33">
      <c r="B77" s="75"/>
      <c r="C77" s="75"/>
      <c r="D77" s="75"/>
      <c r="E77" s="75"/>
      <c r="F77" s="75"/>
      <c r="G77" s="75"/>
      <c r="H77" s="75"/>
      <c r="I77" s="75"/>
      <c r="J77" s="75"/>
      <c r="K77" s="75"/>
      <c r="L77" s="75"/>
      <c r="M77" s="75"/>
      <c r="N77" s="75"/>
      <c r="O77" s="75"/>
      <c r="P77" s="75"/>
      <c r="Q77" s="75"/>
      <c r="R77" s="75"/>
      <c r="S77" s="75"/>
      <c r="T77" s="75"/>
      <c r="U77" s="75"/>
      <c r="V77" s="75"/>
      <c r="W77" s="75"/>
      <c r="X77" s="75"/>
      <c r="Y77" s="75"/>
      <c r="Z77" s="75"/>
      <c r="AA77" s="75"/>
      <c r="AB77" s="75"/>
      <c r="AC77" s="75"/>
      <c r="AD77" s="75"/>
      <c r="AE77" s="75"/>
      <c r="AF77" s="75"/>
      <c r="AG77" s="75"/>
    </row>
    <row r="78" spans="2:33" ht="27" customHeight="1" thickBot="1">
      <c r="B78" s="11"/>
      <c r="C78" s="60"/>
      <c r="D78" s="60"/>
      <c r="E78" s="60"/>
      <c r="F78" s="60"/>
      <c r="G78" s="60"/>
      <c r="H78" s="60"/>
      <c r="I78" s="60"/>
      <c r="J78" s="60"/>
      <c r="K78" s="60"/>
      <c r="L78" s="60"/>
      <c r="M78" s="60"/>
      <c r="N78" s="60"/>
      <c r="O78" s="60"/>
      <c r="P78" s="60"/>
      <c r="Q78" s="60"/>
      <c r="R78" s="11"/>
      <c r="S78" s="60"/>
      <c r="T78" s="60"/>
      <c r="U78" s="60"/>
      <c r="V78" s="60"/>
      <c r="W78" s="60"/>
      <c r="X78" s="60"/>
      <c r="Y78" s="60"/>
      <c r="Z78" s="60"/>
      <c r="AA78" s="60"/>
      <c r="AB78" s="60"/>
      <c r="AC78" s="60"/>
      <c r="AD78" s="60"/>
      <c r="AE78" s="60"/>
      <c r="AF78" s="60"/>
      <c r="AG78" s="11"/>
    </row>
    <row r="79" spans="2:33" ht="15" customHeight="1">
      <c r="B79" s="11"/>
      <c r="C79" s="11"/>
      <c r="D79" s="61" t="s">
        <v>47</v>
      </c>
      <c r="E79" s="61"/>
      <c r="F79" s="61"/>
      <c r="G79" s="61"/>
      <c r="H79" s="61"/>
      <c r="I79" s="61"/>
      <c r="J79" s="61"/>
      <c r="K79" s="61"/>
      <c r="L79" s="61"/>
      <c r="M79" s="61"/>
      <c r="N79" s="61"/>
      <c r="O79" s="61"/>
      <c r="P79" s="61"/>
      <c r="Q79" s="11"/>
      <c r="R79" s="11"/>
      <c r="S79" s="61" t="s">
        <v>48</v>
      </c>
      <c r="T79" s="61"/>
      <c r="U79" s="61"/>
      <c r="V79" s="61"/>
      <c r="W79" s="61"/>
      <c r="X79" s="61"/>
      <c r="Y79" s="61"/>
      <c r="Z79" s="61"/>
      <c r="AA79" s="61"/>
      <c r="AB79" s="61"/>
      <c r="AC79" s="61"/>
      <c r="AD79" s="61"/>
      <c r="AE79" s="61"/>
      <c r="AF79" s="61"/>
      <c r="AG79" s="11"/>
    </row>
    <row r="80" spans="2:33" ht="15" thickBot="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row>
    <row r="81" spans="2:33" ht="100.7" customHeight="1" thickBot="1">
      <c r="B81" s="11"/>
      <c r="C81" s="51" t="s">
        <v>49</v>
      </c>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3"/>
    </row>
    <row r="82" spans="2:33">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row>
    <row r="83" spans="2:33">
      <c r="B83" s="11"/>
      <c r="C83" s="11"/>
      <c r="D83" s="11"/>
      <c r="E83" s="11"/>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row>
    <row r="84" spans="2:33">
      <c r="B84" s="11"/>
      <c r="C84" s="11"/>
      <c r="D84" s="11"/>
      <c r="E84" s="11"/>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row>
    <row r="85" spans="2:33">
      <c r="B85" s="11"/>
      <c r="C85" s="11"/>
      <c r="D85" s="11"/>
      <c r="E85" s="11"/>
      <c r="F85" s="18"/>
      <c r="G85" s="18"/>
      <c r="H85" s="18"/>
      <c r="I85" s="18"/>
      <c r="J85" s="18"/>
      <c r="K85" s="18"/>
      <c r="L85" s="17"/>
      <c r="M85" s="18"/>
      <c r="N85" s="18"/>
      <c r="O85" s="18"/>
      <c r="P85" s="18"/>
      <c r="Q85" s="18"/>
      <c r="R85" s="18"/>
      <c r="S85" s="18"/>
      <c r="T85" s="18"/>
      <c r="U85" s="18"/>
      <c r="V85" s="18"/>
      <c r="W85" s="18"/>
      <c r="X85" s="18"/>
      <c r="Y85" s="18"/>
      <c r="Z85" s="18"/>
      <c r="AA85" s="18"/>
      <c r="AB85" s="18"/>
      <c r="AC85" s="18"/>
      <c r="AD85" s="18"/>
      <c r="AE85" s="18"/>
      <c r="AF85" s="18"/>
      <c r="AG85" s="18"/>
    </row>
    <row r="86" spans="2:33">
      <c r="B86" s="11"/>
      <c r="C86" s="11"/>
      <c r="D86" s="11"/>
      <c r="E86" s="11"/>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row>
    <row r="87" spans="2:33">
      <c r="B87" s="11"/>
      <c r="C87" s="11"/>
      <c r="D87" s="11"/>
      <c r="E87" s="11"/>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row>
    <row r="88" spans="2:33">
      <c r="B88" s="11"/>
      <c r="C88" s="11"/>
      <c r="D88" s="11"/>
      <c r="E88" s="11"/>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row>
    <row r="89" spans="2:33">
      <c r="B89" s="11"/>
      <c r="C89" s="11"/>
      <c r="D89" s="11"/>
      <c r="E89" s="11"/>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row>
    <row r="91" spans="2:33">
      <c r="B91" s="11"/>
      <c r="C91" s="11"/>
      <c r="D91" s="11"/>
      <c r="E91" s="11"/>
      <c r="F91" s="11"/>
      <c r="G91" s="11"/>
      <c r="H91" s="11"/>
      <c r="I91" s="11"/>
      <c r="J91" s="11"/>
      <c r="K91" s="11"/>
      <c r="L91" s="11"/>
      <c r="M91" s="11"/>
      <c r="N91" s="90"/>
      <c r="O91" s="11"/>
      <c r="P91" s="11"/>
      <c r="Q91" s="11"/>
      <c r="R91" s="11"/>
      <c r="S91" s="11"/>
      <c r="T91" s="11"/>
      <c r="U91" s="11"/>
      <c r="V91" s="11"/>
      <c r="W91" s="11"/>
      <c r="X91" s="11"/>
      <c r="Y91" s="11"/>
      <c r="Z91" s="11"/>
      <c r="AA91" s="11"/>
      <c r="AB91" s="11"/>
      <c r="AC91" s="11"/>
      <c r="AD91" s="11"/>
      <c r="AE91" s="11"/>
      <c r="AF91" s="11"/>
      <c r="AG91" s="11"/>
    </row>
  </sheetData>
  <sheetProtection selectLockedCells="1"/>
  <protectedRanges>
    <protectedRange sqref="H13:I13" name="Bereich20"/>
    <protectedRange sqref="B65:AF65" name="Bereich18"/>
    <protectedRange sqref="B57:AF57" name="Bereich16"/>
    <protectedRange sqref="B49:AF49" name="Bereich14"/>
    <protectedRange sqref="B41:AE41" name="Bereich12"/>
    <protectedRange sqref="B33:AE33" name="Bereich10"/>
    <protectedRange sqref="B25:AD25" name="Bereich8"/>
    <protectedRange sqref="N13:O13 H11:R11 Q13 S13:U13" name="Bereich4"/>
    <protectedRange sqref="H7:R7 H9:T9" name="Bereich2"/>
    <protectedRange sqref="H5:T5 Y3:AB3 AE3:AF3" name="Bereich1"/>
    <protectedRange sqref="V7 W9 Z7:AG7 Z9:AG9" name="Bereich3"/>
    <protectedRange sqref="B21:AF21" name="Bereich7"/>
    <protectedRange sqref="B29:AF29" name="Bereich9"/>
    <protectedRange sqref="B37:AF37" name="Bereich11"/>
    <protectedRange sqref="B45:AF45" name="Bereich13"/>
    <protectedRange sqref="B53:AE53" name="Bereich15"/>
    <protectedRange sqref="B61:AE61" name="Bereich17"/>
    <protectedRange sqref="X71:Z71 X73:Z73" name="Bereich19"/>
    <protectedRange sqref="AF13" name="Bereich21"/>
  </protectedRanges>
  <mergeCells count="67">
    <mergeCell ref="B1:AE1"/>
    <mergeCell ref="Y3:AB3"/>
    <mergeCell ref="X68:Z68"/>
    <mergeCell ref="D16:G16"/>
    <mergeCell ref="B19:D19"/>
    <mergeCell ref="B5:G5"/>
    <mergeCell ref="B11:G11"/>
    <mergeCell ref="T3:X3"/>
    <mergeCell ref="B23:D23"/>
    <mergeCell ref="B27:D27"/>
    <mergeCell ref="B67:K67"/>
    <mergeCell ref="N13:R13"/>
    <mergeCell ref="X16:Y16"/>
    <mergeCell ref="AA16:AF16"/>
    <mergeCell ref="B13:G13"/>
    <mergeCell ref="H7:R7"/>
    <mergeCell ref="S79:AF79"/>
    <mergeCell ref="D79:P79"/>
    <mergeCell ref="B35:D35"/>
    <mergeCell ref="B31:D31"/>
    <mergeCell ref="S68:U68"/>
    <mergeCell ref="B70:Q70"/>
    <mergeCell ref="B73:O73"/>
    <mergeCell ref="C81:AG81"/>
    <mergeCell ref="B43:D43"/>
    <mergeCell ref="B39:D39"/>
    <mergeCell ref="B63:E63"/>
    <mergeCell ref="B59:E59"/>
    <mergeCell ref="B55:E55"/>
    <mergeCell ref="B51:E51"/>
    <mergeCell ref="B47:E47"/>
    <mergeCell ref="C71:O71"/>
    <mergeCell ref="P75:V75"/>
    <mergeCell ref="AB68:AG68"/>
    <mergeCell ref="AB71:AG71"/>
    <mergeCell ref="AB73:AG73"/>
    <mergeCell ref="W75:Z75"/>
    <mergeCell ref="C78:Q78"/>
    <mergeCell ref="S78:AF78"/>
    <mergeCell ref="U7:V7"/>
    <mergeCell ref="AF13:AG13"/>
    <mergeCell ref="K13:L13"/>
    <mergeCell ref="G3:Q3"/>
    <mergeCell ref="X13:AE13"/>
    <mergeCell ref="W7:Y7"/>
    <mergeCell ref="C9:G9"/>
    <mergeCell ref="H5:T5"/>
    <mergeCell ref="D7:G7"/>
    <mergeCell ref="Z7:AG7"/>
    <mergeCell ref="Z9:AG9"/>
    <mergeCell ref="U9:Y9"/>
    <mergeCell ref="X11:Y11"/>
    <mergeCell ref="AD11:AE11"/>
    <mergeCell ref="AB11:AC11"/>
    <mergeCell ref="AG18:AG19"/>
    <mergeCell ref="H9:T9"/>
    <mergeCell ref="H11:T11"/>
    <mergeCell ref="X71:Z71"/>
    <mergeCell ref="X73:Z73"/>
    <mergeCell ref="U73:V73"/>
    <mergeCell ref="P68:Q68"/>
    <mergeCell ref="X17:AG17"/>
    <mergeCell ref="Z11:AA11"/>
    <mergeCell ref="S13:T13"/>
    <mergeCell ref="H13:J13"/>
    <mergeCell ref="L18:W18"/>
    <mergeCell ref="H16:T16"/>
  </mergeCells>
  <phoneticPr fontId="3" type="noConversion"/>
  <conditionalFormatting sqref="B20:AF20">
    <cfRule type="expression" dxfId="28" priority="55">
      <formula xml:space="preserve"> WEEKDAY(B20,2) &gt; 5</formula>
    </cfRule>
  </conditionalFormatting>
  <conditionalFormatting sqref="B24:AD24">
    <cfRule type="expression" dxfId="27" priority="36">
      <formula xml:space="preserve"> WEEKDAY(B24,2) &gt; 5</formula>
    </cfRule>
  </conditionalFormatting>
  <conditionalFormatting sqref="B28:AF28">
    <cfRule type="expression" dxfId="26" priority="34">
      <formula xml:space="preserve"> WEEKDAY(B28,2) &gt; 5</formula>
    </cfRule>
  </conditionalFormatting>
  <conditionalFormatting sqref="B32:AE32">
    <cfRule type="expression" dxfId="25" priority="33">
      <formula xml:space="preserve"> WEEKDAY(B32,2) &gt; 5</formula>
    </cfRule>
  </conditionalFormatting>
  <conditionalFormatting sqref="B36:AF36">
    <cfRule type="expression" dxfId="24" priority="31">
      <formula xml:space="preserve"> WEEKDAY(B36,2) &gt; 5</formula>
    </cfRule>
  </conditionalFormatting>
  <conditionalFormatting sqref="B64:AF64">
    <cfRule type="expression" dxfId="23" priority="22">
      <formula xml:space="preserve"> WEEKDAY(B64,2) &gt; 5</formula>
    </cfRule>
  </conditionalFormatting>
  <conditionalFormatting sqref="B40:AE40">
    <cfRule type="expression" dxfId="22" priority="30">
      <formula xml:space="preserve"> WEEKDAY(B40,2) &gt; 5</formula>
    </cfRule>
  </conditionalFormatting>
  <conditionalFormatting sqref="B44:AF44">
    <cfRule type="expression" dxfId="21" priority="28">
      <formula xml:space="preserve"> WEEKDAY(B44,2) &gt; 5</formula>
    </cfRule>
  </conditionalFormatting>
  <conditionalFormatting sqref="B48:AF48">
    <cfRule type="expression" dxfId="20" priority="27">
      <formula xml:space="preserve"> WEEKDAY(B48,2) &gt; 5</formula>
    </cfRule>
  </conditionalFormatting>
  <conditionalFormatting sqref="B52:AE52">
    <cfRule type="expression" dxfId="19" priority="26">
      <formula xml:space="preserve"> WEEKDAY(B52,2) &gt; 5</formula>
    </cfRule>
  </conditionalFormatting>
  <conditionalFormatting sqref="B56:AF56">
    <cfRule type="expression" dxfId="18" priority="25">
      <formula xml:space="preserve"> WEEKDAY(B56,2) &gt; 5</formula>
    </cfRule>
  </conditionalFormatting>
  <conditionalFormatting sqref="B60:AE60">
    <cfRule type="expression" dxfId="17" priority="24">
      <formula xml:space="preserve"> WEEKDAY(B60,2) &gt; 5</formula>
    </cfRule>
  </conditionalFormatting>
  <conditionalFormatting sqref="AG21">
    <cfRule type="cellIs" dxfId="16" priority="21" operator="equal">
      <formula>0</formula>
    </cfRule>
  </conditionalFormatting>
  <conditionalFormatting sqref="AG29">
    <cfRule type="cellIs" dxfId="15" priority="18" operator="equal">
      <formula>0</formula>
    </cfRule>
  </conditionalFormatting>
  <conditionalFormatting sqref="AG33">
    <cfRule type="cellIs" dxfId="14" priority="17" operator="equal">
      <formula>0</formula>
    </cfRule>
  </conditionalFormatting>
  <conditionalFormatting sqref="AG37">
    <cfRule type="cellIs" dxfId="13" priority="16" operator="equal">
      <formula>0</formula>
    </cfRule>
  </conditionalFormatting>
  <conditionalFormatting sqref="AG41">
    <cfRule type="cellIs" dxfId="12" priority="15" operator="equal">
      <formula>0</formula>
    </cfRule>
  </conditionalFormatting>
  <conditionalFormatting sqref="AG45">
    <cfRule type="cellIs" dxfId="11" priority="14" operator="equal">
      <formula>0</formula>
    </cfRule>
  </conditionalFormatting>
  <conditionalFormatting sqref="AG49">
    <cfRule type="cellIs" dxfId="10" priority="13" operator="equal">
      <formula>0</formula>
    </cfRule>
  </conditionalFormatting>
  <conditionalFormatting sqref="AG53">
    <cfRule type="cellIs" dxfId="9" priority="12" operator="equal">
      <formula>0</formula>
    </cfRule>
  </conditionalFormatting>
  <conditionalFormatting sqref="AG57">
    <cfRule type="cellIs" dxfId="8" priority="11" operator="equal">
      <formula>0</formula>
    </cfRule>
  </conditionalFormatting>
  <conditionalFormatting sqref="AG61">
    <cfRule type="cellIs" dxfId="7" priority="10" operator="equal">
      <formula>0</formula>
    </cfRule>
  </conditionalFormatting>
  <conditionalFormatting sqref="AG65">
    <cfRule type="cellIs" dxfId="6" priority="9" operator="equal">
      <formula>0</formula>
    </cfRule>
  </conditionalFormatting>
  <conditionalFormatting sqref="P68">
    <cfRule type="cellIs" dxfId="5" priority="8" operator="equal">
      <formula>0</formula>
    </cfRule>
  </conditionalFormatting>
  <conditionalFormatting sqref="X68">
    <cfRule type="cellIs" dxfId="4" priority="7" operator="equal">
      <formula>0</formula>
    </cfRule>
  </conditionalFormatting>
  <conditionalFormatting sqref="W75">
    <cfRule type="cellIs" dxfId="3" priority="5" operator="equal">
      <formula>0</formula>
    </cfRule>
  </conditionalFormatting>
  <conditionalFormatting sqref="S68">
    <cfRule type="cellIs" dxfId="2" priority="4" operator="equal">
      <formula>0</formula>
    </cfRule>
  </conditionalFormatting>
  <conditionalFormatting sqref="AF13">
    <cfRule type="cellIs" dxfId="1" priority="3" operator="equal">
      <formula>0</formula>
    </cfRule>
  </conditionalFormatting>
  <conditionalFormatting sqref="AG25">
    <cfRule type="cellIs" dxfId="0" priority="1" operator="equal">
      <formula>0</formula>
    </cfRule>
  </conditionalFormatting>
  <dataValidations count="1">
    <dataValidation type="textLength" operator="equal" allowBlank="1" showInputMessage="1" showErrorMessage="1" sqref="AG16" xr:uid="{A4AC24DB-4E51-9543-8F50-EA21EB4665D0}">
      <formula1>10</formula1>
    </dataValidation>
  </dataValidations>
  <printOptions horizontalCentered="1" verticalCentered="1"/>
  <pageMargins left="0.59055118110236227" right="0.39370078740157483" top="0.27559055118110237" bottom="0.39370078740157483" header="0.27559055118110237" footer="0.39370078740157483"/>
  <pageSetup paperSize="9" scale="76"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71aa02e-ef37-45d2-8799-84cca0d834ef" xsi:nil="true"/>
    <lcf76f155ced4ddcb4097134ff3c332f xmlns="d0170022-ad14-47be-85bc-ac2e115c0c6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689E011FBBA12643B39ABDE5161A0581" ma:contentTypeVersion="18" ma:contentTypeDescription="Ein neues Dokument erstellen." ma:contentTypeScope="" ma:versionID="4d832b2895ab1b36ff54c42487202813">
  <xsd:schema xmlns:xsd="http://www.w3.org/2001/XMLSchema" xmlns:xs="http://www.w3.org/2001/XMLSchema" xmlns:p="http://schemas.microsoft.com/office/2006/metadata/properties" xmlns:ns2="d0170022-ad14-47be-85bc-ac2e115c0c6d" xmlns:ns3="171aa02e-ef37-45d2-8799-84cca0d834ef" targetNamespace="http://schemas.microsoft.com/office/2006/metadata/properties" ma:root="true" ma:fieldsID="9c66684da3ddce1c8593ee5495d0779b" ns2:_="" ns3:_="">
    <xsd:import namespace="d0170022-ad14-47be-85bc-ac2e115c0c6d"/>
    <xsd:import namespace="171aa02e-ef37-45d2-8799-84cca0d83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170022-ad14-47be-85bc-ac2e115c0c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927f5cb5-e1c6-4140-b4f0-03f83667b7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71aa02e-ef37-45d2-8799-84cca0d834ef" elementFormDefault="qualified">
    <xsd:import namespace="http://schemas.microsoft.com/office/2006/documentManagement/types"/>
    <xsd:import namespace="http://schemas.microsoft.com/office/infopath/2007/PartnerControls"/>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e2dfa1bf-9e27-4103-9e06-84e77d939d60}" ma:internalName="TaxCatchAll" ma:showField="CatchAllData" ma:web="171aa02e-ef37-45d2-8799-84cca0d83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9EABEA-B51A-4E4E-87CF-4CB2CB1E329E}"/>
</file>

<file path=customXml/itemProps2.xml><?xml version="1.0" encoding="utf-8"?>
<ds:datastoreItem xmlns:ds="http://schemas.openxmlformats.org/officeDocument/2006/customXml" ds:itemID="{83547E31-515D-4D84-B0FF-7BA85EADD8CE}"/>
</file>

<file path=customXml/itemProps3.xml><?xml version="1.0" encoding="utf-8"?>
<ds:datastoreItem xmlns:ds="http://schemas.openxmlformats.org/officeDocument/2006/customXml" ds:itemID="{2CE0FF5D-68B2-4212-A452-F96409BED2E8}"/>
</file>

<file path=docProps/app.xml><?xml version="1.0" encoding="utf-8"?>
<Properties xmlns="http://schemas.openxmlformats.org/officeDocument/2006/extended-properties" xmlns:vt="http://schemas.openxmlformats.org/officeDocument/2006/docPropsVTypes">
  <Application>Microsoft Excel Online</Application>
  <Manager/>
  <Company>Bundesnetzagentur</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KOEL1-1f</dc:creator>
  <cp:keywords/>
  <dc:description/>
  <cp:lastModifiedBy>1. Vorsitzender</cp:lastModifiedBy>
  <cp:revision/>
  <dcterms:created xsi:type="dcterms:W3CDTF">2012-09-11T04:49:06Z</dcterms:created>
  <dcterms:modified xsi:type="dcterms:W3CDTF">2026-01-08T13:14:42Z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lution ID">
    <vt:lpwstr>{15727DE6-F92D-4E46-ACB4-0E2C58B31A18}</vt:lpwstr>
  </property>
  <property fmtid="{D5CDD505-2E9C-101B-9397-08002B2CF9AE}" pid="3" name="ContentTypeId">
    <vt:lpwstr>0x010100689E011FBBA12643B39ABDE5161A0581</vt:lpwstr>
  </property>
  <property fmtid="{D5CDD505-2E9C-101B-9397-08002B2CF9AE}" pid="4" name="MediaServiceImageTags">
    <vt:lpwstr/>
  </property>
</Properties>
</file>